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dou.diarra\Desktop\NEKKAL\27.02.2023 VF\"/>
    </mc:Choice>
  </mc:AlternateContent>
  <xr:revisionPtr revIDLastSave="0" documentId="8_{E95A7C3C-466A-497B-BC1E-9ED77FBB8927}" xr6:coauthVersionLast="47" xr6:coauthVersionMax="47" xr10:uidLastSave="{00000000-0000-0000-0000-000000000000}"/>
  <bookViews>
    <workbookView xWindow="-110" yWindow="-110" windowWidth="19420" windowHeight="10420" xr2:uid="{19992AC0-7BC0-4BA8-B5E0-D90FA2CF4AF0}"/>
  </bookViews>
  <sheets>
    <sheet name="Sahm notaire (Dakar)" sheetId="15" r:id="rId1"/>
    <sheet name="Thiaroye Gare (Dakar)" sheetId="16" r:id="rId2"/>
    <sheet name="Darou khoudoss (Thiés)" sheetId="17" r:id="rId3"/>
    <sheet name="Tivavouane (Thiés)" sheetId="18" r:id="rId4"/>
    <sheet name="Dramé escale (Klck)" sheetId="1" r:id="rId5"/>
    <sheet name="Prokhane (klck)" sheetId="2" r:id="rId6"/>
    <sheet name="Dank sene (Diourbel)" sheetId="3" r:id="rId7"/>
    <sheet name="Gossas (Fatick)" sheetId="4" r:id="rId8"/>
    <sheet name="Linguére (Louga)" sheetId="5" r:id="rId9"/>
    <sheet name="Loro (Louga)" sheetId="6" r:id="rId10"/>
    <sheet name="Semme (Matam)" sheetId="7" r:id="rId11"/>
    <sheet name="Fanaye (Saint Louis)" sheetId="8" r:id="rId12"/>
    <sheet name="Birkelane (Kaffrine)" sheetId="9" r:id="rId13"/>
    <sheet name="Trip ano Kédougou" sheetId="10" r:id="rId14"/>
    <sheet name="Sinthiou Malene (Tamba)" sheetId="11" r:id="rId15"/>
    <sheet name="Bignona (Ziguinchor)" sheetId="13" r:id="rId16"/>
    <sheet name="Ziguinchor" sheetId="14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6" l="1"/>
  <c r="K30" i="16"/>
  <c r="K32" i="16" s="1"/>
  <c r="K70" i="18"/>
  <c r="K69" i="18"/>
  <c r="K71" i="18" s="1"/>
  <c r="K79" i="18" s="1"/>
  <c r="K65" i="18"/>
  <c r="K64" i="18"/>
  <c r="K63" i="18"/>
  <c r="K62" i="18"/>
  <c r="K61" i="18"/>
  <c r="K57" i="18"/>
  <c r="K56" i="18"/>
  <c r="K58" i="18" s="1"/>
  <c r="K77" i="18" s="1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1" i="18"/>
  <c r="K30" i="18"/>
  <c r="K29" i="18"/>
  <c r="K28" i="18"/>
  <c r="K27" i="18"/>
  <c r="K26" i="18"/>
  <c r="K25" i="18"/>
  <c r="K24" i="18"/>
  <c r="K23" i="18"/>
  <c r="K22" i="18"/>
  <c r="K11" i="18"/>
  <c r="K16" i="18" s="1"/>
  <c r="K74" i="18" s="1"/>
  <c r="K66" i="18" l="1"/>
  <c r="K78" i="18" s="1"/>
  <c r="K32" i="18"/>
  <c r="K33" i="18" s="1"/>
  <c r="K75" i="18" s="1"/>
  <c r="K51" i="18"/>
  <c r="K52" i="18" s="1"/>
  <c r="K76" i="18" s="1"/>
  <c r="K80" i="18" l="1"/>
  <c r="K92" i="17" l="1"/>
  <c r="K91" i="17"/>
  <c r="K93" i="17" s="1"/>
  <c r="K104" i="17" s="1"/>
  <c r="K87" i="17"/>
  <c r="K86" i="17"/>
  <c r="K85" i="17"/>
  <c r="K84" i="17"/>
  <c r="K83" i="17"/>
  <c r="K79" i="17"/>
  <c r="K80" i="17" s="1"/>
  <c r="K102" i="17" s="1"/>
  <c r="K73" i="17"/>
  <c r="K72" i="17"/>
  <c r="K71" i="17"/>
  <c r="K65" i="17"/>
  <c r="K66" i="17" s="1"/>
  <c r="K67" i="17" s="1"/>
  <c r="K100" i="17" s="1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0" i="17"/>
  <c r="K39" i="17"/>
  <c r="K38" i="17"/>
  <c r="K37" i="17"/>
  <c r="K36" i="17"/>
  <c r="K35" i="17"/>
  <c r="K34" i="17"/>
  <c r="K33" i="17"/>
  <c r="K32" i="17"/>
  <c r="K31" i="17"/>
  <c r="K24" i="17"/>
  <c r="K23" i="17"/>
  <c r="K25" i="17" s="1"/>
  <c r="K26" i="17" s="1"/>
  <c r="K97" i="17" s="1"/>
  <c r="K11" i="17"/>
  <c r="K16" i="17" s="1"/>
  <c r="K96" i="17" s="1"/>
  <c r="K88" i="17" l="1"/>
  <c r="K103" i="17" s="1"/>
  <c r="K74" i="17"/>
  <c r="K75" i="17" s="1"/>
  <c r="K101" i="17" s="1"/>
  <c r="K41" i="17"/>
  <c r="K42" i="17" s="1"/>
  <c r="K98" i="17" s="1"/>
  <c r="K60" i="17"/>
  <c r="K61" i="17" s="1"/>
  <c r="K99" i="17" s="1"/>
  <c r="K105" i="17" l="1"/>
  <c r="K77" i="16" l="1"/>
  <c r="K76" i="16"/>
  <c r="K72" i="16"/>
  <c r="K71" i="16"/>
  <c r="K70" i="16"/>
  <c r="K69" i="16"/>
  <c r="K73" i="16" s="1"/>
  <c r="K86" i="16" s="1"/>
  <c r="K68" i="16"/>
  <c r="K63" i="16"/>
  <c r="K62" i="16"/>
  <c r="K61" i="16"/>
  <c r="K60" i="16"/>
  <c r="K59" i="16"/>
  <c r="K58" i="16"/>
  <c r="K57" i="16"/>
  <c r="K56" i="16"/>
  <c r="K55" i="16"/>
  <c r="K53" i="16"/>
  <c r="K46" i="16"/>
  <c r="K45" i="16"/>
  <c r="K44" i="16"/>
  <c r="K43" i="16"/>
  <c r="K42" i="16"/>
  <c r="K41" i="16"/>
  <c r="K40" i="16"/>
  <c r="K39" i="16"/>
  <c r="K38" i="16"/>
  <c r="K37" i="16"/>
  <c r="K25" i="16"/>
  <c r="K23" i="16"/>
  <c r="K11" i="16"/>
  <c r="K81" i="16" s="1"/>
  <c r="K64" i="16" l="1"/>
  <c r="K85" i="16" s="1"/>
  <c r="K78" i="16"/>
  <c r="K87" i="16" s="1"/>
  <c r="K47" i="16"/>
  <c r="K48" i="16" s="1"/>
  <c r="K84" i="16" s="1"/>
  <c r="K88" i="16" s="1"/>
  <c r="K26" i="16"/>
  <c r="K27" i="16" s="1"/>
  <c r="K16" i="16"/>
  <c r="K112" i="15" l="1"/>
  <c r="K111" i="15"/>
  <c r="K107" i="15"/>
  <c r="K106" i="15"/>
  <c r="K105" i="15"/>
  <c r="K104" i="15"/>
  <c r="K103" i="15"/>
  <c r="K98" i="15"/>
  <c r="K99" i="15" s="1"/>
  <c r="K124" i="15" s="1"/>
  <c r="K92" i="15"/>
  <c r="K93" i="15" s="1"/>
  <c r="K94" i="15" s="1"/>
  <c r="K123" i="15" s="1"/>
  <c r="K91" i="15"/>
  <c r="K85" i="15"/>
  <c r="K84" i="15"/>
  <c r="K83" i="15"/>
  <c r="K82" i="15"/>
  <c r="K81" i="15"/>
  <c r="K80" i="15"/>
  <c r="K74" i="15"/>
  <c r="K73" i="15"/>
  <c r="K72" i="15"/>
  <c r="K71" i="15"/>
  <c r="K70" i="15"/>
  <c r="K69" i="15"/>
  <c r="K68" i="15"/>
  <c r="K67" i="15"/>
  <c r="K66" i="15"/>
  <c r="K61" i="15"/>
  <c r="K60" i="15"/>
  <c r="K59" i="15"/>
  <c r="K58" i="15"/>
  <c r="K57" i="15"/>
  <c r="K56" i="15"/>
  <c r="K55" i="15"/>
  <c r="K54" i="15"/>
  <c r="K53" i="15"/>
  <c r="K52" i="15"/>
  <c r="K51" i="15"/>
  <c r="K44" i="15"/>
  <c r="K43" i="15"/>
  <c r="K42" i="15"/>
  <c r="K41" i="15"/>
  <c r="K40" i="15"/>
  <c r="K39" i="15"/>
  <c r="K38" i="15"/>
  <c r="K37" i="15"/>
  <c r="K36" i="15"/>
  <c r="K35" i="15"/>
  <c r="K28" i="15"/>
  <c r="K26" i="15"/>
  <c r="K25" i="15"/>
  <c r="K24" i="15"/>
  <c r="K23" i="15"/>
  <c r="K11" i="15"/>
  <c r="K117" i="15" s="1"/>
  <c r="K113" i="15" l="1"/>
  <c r="K126" i="15" s="1"/>
  <c r="K108" i="15"/>
  <c r="K125" i="15" s="1"/>
  <c r="K86" i="15"/>
  <c r="K87" i="15" s="1"/>
  <c r="K122" i="15" s="1"/>
  <c r="K75" i="15"/>
  <c r="K76" i="15" s="1"/>
  <c r="K121" i="15" s="1"/>
  <c r="K62" i="15"/>
  <c r="K120" i="15" s="1"/>
  <c r="K45" i="15"/>
  <c r="K46" i="15" s="1"/>
  <c r="K119" i="15" s="1"/>
  <c r="K29" i="15"/>
  <c r="K30" i="15" s="1"/>
  <c r="K118" i="15" s="1"/>
  <c r="K16" i="15"/>
  <c r="K127" i="15" l="1"/>
  <c r="K80" i="14" l="1"/>
  <c r="K81" i="14" s="1"/>
  <c r="K91" i="14" s="1"/>
  <c r="K79" i="14"/>
  <c r="K75" i="14"/>
  <c r="K74" i="14"/>
  <c r="K73" i="14"/>
  <c r="K72" i="14"/>
  <c r="K71" i="14"/>
  <c r="K76" i="14" s="1"/>
  <c r="K90" i="14" s="1"/>
  <c r="K66" i="14"/>
  <c r="K65" i="14"/>
  <c r="K64" i="14"/>
  <c r="K58" i="14"/>
  <c r="K57" i="14"/>
  <c r="K59" i="14" s="1"/>
  <c r="K60" i="14" s="1"/>
  <c r="K88" i="14" s="1"/>
  <c r="K51" i="14"/>
  <c r="K50" i="14"/>
  <c r="K52" i="14" s="1"/>
  <c r="K53" i="14" s="1"/>
  <c r="K87" i="14" s="1"/>
  <c r="K44" i="14"/>
  <c r="K43" i="14"/>
  <c r="K42" i="14"/>
  <c r="K41" i="14"/>
  <c r="K40" i="14"/>
  <c r="K39" i="14"/>
  <c r="K38" i="14"/>
  <c r="K37" i="14"/>
  <c r="K36" i="14"/>
  <c r="K35" i="14"/>
  <c r="K34" i="14"/>
  <c r="K33" i="14"/>
  <c r="K26" i="14"/>
  <c r="K25" i="14"/>
  <c r="K23" i="14"/>
  <c r="K27" i="14" s="1"/>
  <c r="K28" i="14" s="1"/>
  <c r="K85" i="14" s="1"/>
  <c r="K11" i="14"/>
  <c r="K16" i="14" s="1"/>
  <c r="K84" i="14" s="1"/>
  <c r="K67" i="14" l="1"/>
  <c r="K68" i="14" s="1"/>
  <c r="K89" i="14" s="1"/>
  <c r="K45" i="14"/>
  <c r="K46" i="14" s="1"/>
  <c r="K86" i="14" s="1"/>
  <c r="K92" i="14" l="1"/>
  <c r="K106" i="13" l="1"/>
  <c r="K105" i="13"/>
  <c r="K107" i="13" s="1"/>
  <c r="K119" i="13" s="1"/>
  <c r="K101" i="13"/>
  <c r="K100" i="13"/>
  <c r="K99" i="13"/>
  <c r="K98" i="13"/>
  <c r="K97" i="13"/>
  <c r="K93" i="13"/>
  <c r="K94" i="13" s="1"/>
  <c r="K117" i="13" s="1"/>
  <c r="K87" i="13"/>
  <c r="K86" i="13"/>
  <c r="K85" i="13"/>
  <c r="K79" i="13"/>
  <c r="K78" i="13"/>
  <c r="K80" i="13" s="1"/>
  <c r="K81" i="13" s="1"/>
  <c r="K115" i="13" s="1"/>
  <c r="K72" i="13"/>
  <c r="K71" i="13"/>
  <c r="K73" i="13" s="1"/>
  <c r="K74" i="13" s="1"/>
  <c r="K114" i="13" s="1"/>
  <c r="K70" i="13"/>
  <c r="K69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44" i="13"/>
  <c r="K43" i="13"/>
  <c r="K42" i="13"/>
  <c r="K41" i="13"/>
  <c r="K40" i="13"/>
  <c r="K39" i="13"/>
  <c r="K38" i="13"/>
  <c r="K37" i="13"/>
  <c r="K36" i="13"/>
  <c r="K35" i="13"/>
  <c r="K28" i="13"/>
  <c r="K27" i="13"/>
  <c r="K26" i="13"/>
  <c r="K24" i="13"/>
  <c r="K23" i="13"/>
  <c r="K29" i="13" s="1"/>
  <c r="K30" i="13" s="1"/>
  <c r="K111" i="13" s="1"/>
  <c r="K11" i="13"/>
  <c r="K16" i="13" s="1"/>
  <c r="K110" i="13" s="1"/>
  <c r="K102" i="13" l="1"/>
  <c r="K118" i="13" s="1"/>
  <c r="K88" i="13"/>
  <c r="K89" i="13" s="1"/>
  <c r="K116" i="13" s="1"/>
  <c r="K64" i="13"/>
  <c r="K65" i="13" s="1"/>
  <c r="K113" i="13" s="1"/>
  <c r="K45" i="13"/>
  <c r="K46" i="13" s="1"/>
  <c r="K112" i="13" s="1"/>
  <c r="K120" i="13" l="1"/>
  <c r="K110" i="11" l="1"/>
  <c r="K109" i="11"/>
  <c r="K111" i="11" s="1"/>
  <c r="K123" i="11" s="1"/>
  <c r="K105" i="11"/>
  <c r="K104" i="11"/>
  <c r="K103" i="11"/>
  <c r="K102" i="11"/>
  <c r="K101" i="11"/>
  <c r="K96" i="11"/>
  <c r="K97" i="11" s="1"/>
  <c r="K121" i="11" s="1"/>
  <c r="K90" i="11"/>
  <c r="K89" i="11"/>
  <c r="K91" i="11" s="1"/>
  <c r="K92" i="11" s="1"/>
  <c r="K120" i="11" s="1"/>
  <c r="K83" i="11"/>
  <c r="K82" i="11"/>
  <c r="K84" i="11" s="1"/>
  <c r="K85" i="11" s="1"/>
  <c r="K119" i="11" s="1"/>
  <c r="K76" i="11"/>
  <c r="K75" i="11"/>
  <c r="K74" i="11"/>
  <c r="K73" i="11"/>
  <c r="K72" i="11"/>
  <c r="K67" i="11"/>
  <c r="K66" i="11"/>
  <c r="K65" i="11"/>
  <c r="K64" i="11"/>
  <c r="K63" i="11"/>
  <c r="K62" i="11"/>
  <c r="K61" i="11"/>
  <c r="K60" i="11"/>
  <c r="K59" i="11"/>
  <c r="K58" i="11"/>
  <c r="K57" i="11"/>
  <c r="K50" i="11"/>
  <c r="K49" i="11"/>
  <c r="K48" i="11"/>
  <c r="K47" i="11"/>
  <c r="K46" i="11"/>
  <c r="K45" i="11"/>
  <c r="K41" i="11"/>
  <c r="K40" i="11"/>
  <c r="K39" i="11"/>
  <c r="K38" i="11"/>
  <c r="K37" i="11"/>
  <c r="K31" i="11"/>
  <c r="K30" i="11"/>
  <c r="K29" i="11"/>
  <c r="K28" i="11"/>
  <c r="K27" i="11"/>
  <c r="K22" i="11"/>
  <c r="K23" i="11" s="1"/>
  <c r="K11" i="11"/>
  <c r="K114" i="11" s="1"/>
  <c r="K77" i="11" l="1"/>
  <c r="K78" i="11" s="1"/>
  <c r="K118" i="11" s="1"/>
  <c r="K68" i="11"/>
  <c r="K117" i="11" s="1"/>
  <c r="K33" i="11"/>
  <c r="K115" i="11" s="1"/>
  <c r="K106" i="11"/>
  <c r="K122" i="11" s="1"/>
  <c r="K51" i="11"/>
  <c r="K42" i="11"/>
  <c r="K52" i="11" l="1"/>
  <c r="K116" i="11" s="1"/>
  <c r="K124" i="11" s="1"/>
  <c r="K46" i="10"/>
  <c r="K47" i="10" s="1"/>
  <c r="K54" i="10" s="1"/>
  <c r="K45" i="10"/>
  <c r="K41" i="10"/>
  <c r="K40" i="10"/>
  <c r="K39" i="10"/>
  <c r="K38" i="10"/>
  <c r="K37" i="10"/>
  <c r="K42" i="10" s="1"/>
  <c r="K53" i="10" s="1"/>
  <c r="K32" i="10"/>
  <c r="K33" i="10" s="1"/>
  <c r="K34" i="10" s="1"/>
  <c r="K52" i="10" s="1"/>
  <c r="K27" i="10"/>
  <c r="K26" i="10"/>
  <c r="K25" i="10"/>
  <c r="K24" i="10"/>
  <c r="K28" i="10" s="1"/>
  <c r="K51" i="10" s="1"/>
  <c r="K12" i="10"/>
  <c r="K50" i="10" s="1"/>
  <c r="K55" i="10" l="1"/>
  <c r="K106" i="9" l="1"/>
  <c r="K105" i="9"/>
  <c r="K107" i="9" s="1"/>
  <c r="K118" i="9" s="1"/>
  <c r="K101" i="9"/>
  <c r="K100" i="9"/>
  <c r="K99" i="9"/>
  <c r="K98" i="9"/>
  <c r="K97" i="9"/>
  <c r="K93" i="9"/>
  <c r="K94" i="9" s="1"/>
  <c r="K116" i="9" s="1"/>
  <c r="I87" i="9"/>
  <c r="K87" i="9" s="1"/>
  <c r="I86" i="9"/>
  <c r="K86" i="9" s="1"/>
  <c r="K80" i="9"/>
  <c r="K79" i="9"/>
  <c r="K81" i="9" s="1"/>
  <c r="K82" i="9" s="1"/>
  <c r="K114" i="9" s="1"/>
  <c r="K73" i="9"/>
  <c r="K72" i="9"/>
  <c r="K71" i="9"/>
  <c r="K70" i="9"/>
  <c r="K64" i="9"/>
  <c r="K63" i="9"/>
  <c r="K62" i="9"/>
  <c r="K61" i="9"/>
  <c r="K60" i="9"/>
  <c r="K59" i="9"/>
  <c r="K58" i="9"/>
  <c r="K57" i="9"/>
  <c r="K56" i="9"/>
  <c r="K55" i="9"/>
  <c r="K54" i="9"/>
  <c r="K47" i="9"/>
  <c r="K46" i="9"/>
  <c r="K45" i="9"/>
  <c r="K44" i="9"/>
  <c r="K48" i="9" s="1"/>
  <c r="K43" i="9"/>
  <c r="K40" i="9"/>
  <c r="K39" i="9"/>
  <c r="K38" i="9"/>
  <c r="K37" i="9"/>
  <c r="K36" i="9"/>
  <c r="K35" i="9"/>
  <c r="K34" i="9"/>
  <c r="K33" i="9"/>
  <c r="K28" i="9"/>
  <c r="K27" i="9"/>
  <c r="K26" i="9"/>
  <c r="K29" i="9" s="1"/>
  <c r="K21" i="9"/>
  <c r="K20" i="9"/>
  <c r="K16" i="9"/>
  <c r="K110" i="9" s="1"/>
  <c r="K22" i="9" l="1"/>
  <c r="K102" i="9"/>
  <c r="K117" i="9" s="1"/>
  <c r="K65" i="9"/>
  <c r="K112" i="9" s="1"/>
  <c r="K41" i="9"/>
  <c r="K49" i="9" s="1"/>
  <c r="K111" i="9" s="1"/>
  <c r="K74" i="9"/>
  <c r="K75" i="9" s="1"/>
  <c r="K113" i="9" s="1"/>
  <c r="K88" i="9"/>
  <c r="K89" i="9" s="1"/>
  <c r="K115" i="9" s="1"/>
  <c r="K66" i="9"/>
  <c r="K119" i="9" l="1"/>
  <c r="K113" i="8" l="1"/>
  <c r="K112" i="8"/>
  <c r="K114" i="8" s="1"/>
  <c r="K126" i="8" s="1"/>
  <c r="K108" i="8"/>
  <c r="K107" i="8"/>
  <c r="K106" i="8"/>
  <c r="K105" i="8"/>
  <c r="K104" i="8"/>
  <c r="K100" i="8"/>
  <c r="K98" i="8"/>
  <c r="K92" i="8"/>
  <c r="K91" i="8"/>
  <c r="K90" i="8"/>
  <c r="K84" i="8"/>
  <c r="K83" i="8"/>
  <c r="K85" i="8" s="1"/>
  <c r="K86" i="8" s="1"/>
  <c r="K122" i="8" s="1"/>
  <c r="K77" i="8"/>
  <c r="K76" i="8"/>
  <c r="K75" i="8"/>
  <c r="K74" i="8"/>
  <c r="K73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26" i="8"/>
  <c r="K27" i="8" s="1"/>
  <c r="K28" i="8" s="1"/>
  <c r="K118" i="8" s="1"/>
  <c r="K24" i="8"/>
  <c r="K23" i="8"/>
  <c r="K11" i="8"/>
  <c r="K16" i="8" s="1"/>
  <c r="K117" i="8" s="1"/>
  <c r="K101" i="8" l="1"/>
  <c r="K124" i="8" s="1"/>
  <c r="K78" i="8"/>
  <c r="K79" i="8" s="1"/>
  <c r="K121" i="8" s="1"/>
  <c r="K109" i="8"/>
  <c r="K125" i="8" s="1"/>
  <c r="K68" i="8"/>
  <c r="K69" i="8" s="1"/>
  <c r="K120" i="8" s="1"/>
  <c r="K93" i="8"/>
  <c r="K94" i="8" s="1"/>
  <c r="K123" i="8" s="1"/>
  <c r="K49" i="8"/>
  <c r="K50" i="8" s="1"/>
  <c r="K119" i="8" s="1"/>
  <c r="K127" i="8" l="1"/>
  <c r="K97" i="7" l="1"/>
  <c r="K96" i="7"/>
  <c r="K98" i="7" s="1"/>
  <c r="K110" i="7" s="1"/>
  <c r="K92" i="7"/>
  <c r="K91" i="7"/>
  <c r="K90" i="7"/>
  <c r="K89" i="7"/>
  <c r="K88" i="7"/>
  <c r="K83" i="7"/>
  <c r="K81" i="7"/>
  <c r="K75" i="7"/>
  <c r="K76" i="7" s="1"/>
  <c r="K77" i="7" s="1"/>
  <c r="K107" i="7" s="1"/>
  <c r="K74" i="7"/>
  <c r="K68" i="7"/>
  <c r="K67" i="7"/>
  <c r="K66" i="7"/>
  <c r="K65" i="7"/>
  <c r="K61" i="7"/>
  <c r="K105" i="7" s="1"/>
  <c r="K60" i="7"/>
  <c r="K59" i="7"/>
  <c r="K58" i="7"/>
  <c r="K57" i="7"/>
  <c r="K56" i="7"/>
  <c r="K55" i="7"/>
  <c r="K54" i="7"/>
  <c r="K53" i="7"/>
  <c r="K52" i="7"/>
  <c r="K51" i="7"/>
  <c r="K50" i="7"/>
  <c r="K44" i="7"/>
  <c r="K43" i="7"/>
  <c r="K42" i="7"/>
  <c r="K41" i="7"/>
  <c r="K40" i="7"/>
  <c r="K39" i="7"/>
  <c r="K38" i="7"/>
  <c r="K37" i="7"/>
  <c r="K36" i="7"/>
  <c r="K35" i="7"/>
  <c r="K28" i="7"/>
  <c r="K26" i="7"/>
  <c r="K25" i="7"/>
  <c r="K24" i="7"/>
  <c r="K23" i="7"/>
  <c r="K102" i="7"/>
  <c r="K69" i="7" l="1"/>
  <c r="K70" i="7" s="1"/>
  <c r="K106" i="7" s="1"/>
  <c r="K29" i="7"/>
  <c r="K30" i="7" s="1"/>
  <c r="K103" i="7" s="1"/>
  <c r="K93" i="7"/>
  <c r="K109" i="7" s="1"/>
  <c r="K45" i="7"/>
  <c r="K46" i="7" s="1"/>
  <c r="K104" i="7" s="1"/>
  <c r="K84" i="7"/>
  <c r="K108" i="7" s="1"/>
  <c r="K111" i="7" l="1"/>
  <c r="K16" i="6" l="1"/>
  <c r="K11" i="6"/>
  <c r="K103" i="6" s="1"/>
  <c r="K99" i="6"/>
  <c r="K98" i="6"/>
  <c r="K94" i="6"/>
  <c r="K93" i="6"/>
  <c r="K92" i="6"/>
  <c r="K91" i="6"/>
  <c r="K90" i="6"/>
  <c r="K95" i="6" s="1"/>
  <c r="K109" i="6" s="1"/>
  <c r="K85" i="6"/>
  <c r="K84" i="6"/>
  <c r="K78" i="6"/>
  <c r="K77" i="6"/>
  <c r="K70" i="6"/>
  <c r="K69" i="6"/>
  <c r="K68" i="6"/>
  <c r="K67" i="6"/>
  <c r="K66" i="6"/>
  <c r="K65" i="6"/>
  <c r="K64" i="6"/>
  <c r="K63" i="6"/>
  <c r="K62" i="6"/>
  <c r="K61" i="6"/>
  <c r="K60" i="6"/>
  <c r="K58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29" i="6"/>
  <c r="K28" i="6"/>
  <c r="K27" i="6"/>
  <c r="K25" i="6"/>
  <c r="K24" i="6"/>
  <c r="K23" i="6"/>
  <c r="K100" i="6" l="1"/>
  <c r="K110" i="6" s="1"/>
  <c r="K30" i="6"/>
  <c r="K31" i="6" s="1"/>
  <c r="K104" i="6" s="1"/>
  <c r="K52" i="6"/>
  <c r="K53" i="6" s="1"/>
  <c r="K105" i="6" s="1"/>
  <c r="K71" i="6"/>
  <c r="K72" i="6" s="1"/>
  <c r="K106" i="6" s="1"/>
  <c r="K79" i="6"/>
  <c r="K80" i="6" s="1"/>
  <c r="K107" i="6" s="1"/>
  <c r="K86" i="6"/>
  <c r="K87" i="6" s="1"/>
  <c r="K108" i="6" s="1"/>
  <c r="K111" i="6" l="1"/>
  <c r="K115" i="5" l="1"/>
  <c r="K114" i="5"/>
  <c r="K116" i="5" s="1"/>
  <c r="K128" i="5" s="1"/>
  <c r="K110" i="5"/>
  <c r="K109" i="5"/>
  <c r="K108" i="5"/>
  <c r="K107" i="5"/>
  <c r="K106" i="5"/>
  <c r="K102" i="5"/>
  <c r="K100" i="5"/>
  <c r="K94" i="5"/>
  <c r="K95" i="5" s="1"/>
  <c r="K91" i="5"/>
  <c r="K90" i="5"/>
  <c r="K89" i="5"/>
  <c r="K92" i="5" s="1"/>
  <c r="K83" i="5"/>
  <c r="K82" i="5"/>
  <c r="K84" i="5" s="1"/>
  <c r="K85" i="5" s="1"/>
  <c r="K124" i="5" s="1"/>
  <c r="K76" i="5"/>
  <c r="K75" i="5"/>
  <c r="K77" i="5" s="1"/>
  <c r="K78" i="5" s="1"/>
  <c r="K123" i="5" s="1"/>
  <c r="K69" i="5"/>
  <c r="K68" i="5"/>
  <c r="K67" i="5"/>
  <c r="K66" i="5"/>
  <c r="K65" i="5"/>
  <c r="K64" i="5"/>
  <c r="K63" i="5"/>
  <c r="K62" i="5"/>
  <c r="K61" i="5"/>
  <c r="K60" i="5"/>
  <c r="K59" i="5"/>
  <c r="K57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28" i="5"/>
  <c r="K27" i="5"/>
  <c r="K29" i="5" s="1"/>
  <c r="K30" i="5" s="1"/>
  <c r="K120" i="5" s="1"/>
  <c r="K25" i="5"/>
  <c r="K24" i="5"/>
  <c r="K23" i="5"/>
  <c r="K11" i="5"/>
  <c r="K16" i="5" s="1"/>
  <c r="K119" i="5" s="1"/>
  <c r="K103" i="5" l="1"/>
  <c r="K126" i="5" s="1"/>
  <c r="K51" i="5"/>
  <c r="K52" i="5" s="1"/>
  <c r="K121" i="5" s="1"/>
  <c r="K111" i="5"/>
  <c r="K127" i="5" s="1"/>
  <c r="K70" i="5"/>
  <c r="K71" i="5" s="1"/>
  <c r="K122" i="5" s="1"/>
  <c r="K96" i="5"/>
  <c r="K125" i="5" s="1"/>
  <c r="K129" i="5" l="1"/>
  <c r="K101" i="4" l="1"/>
  <c r="K100" i="4"/>
  <c r="K102" i="4" s="1"/>
  <c r="K114" i="4" s="1"/>
  <c r="K96" i="4"/>
  <c r="K95" i="4"/>
  <c r="K94" i="4"/>
  <c r="K93" i="4"/>
  <c r="K92" i="4"/>
  <c r="K87" i="4"/>
  <c r="K85" i="4"/>
  <c r="K79" i="4"/>
  <c r="K78" i="4"/>
  <c r="K80" i="4" s="1"/>
  <c r="K81" i="4" s="1"/>
  <c r="K111" i="4" s="1"/>
  <c r="K72" i="4"/>
  <c r="K73" i="4" s="1"/>
  <c r="K74" i="4" s="1"/>
  <c r="K110" i="4" s="1"/>
  <c r="K66" i="4"/>
  <c r="K65" i="4"/>
  <c r="K60" i="4"/>
  <c r="K59" i="4"/>
  <c r="K58" i="4"/>
  <c r="K57" i="4"/>
  <c r="K56" i="4"/>
  <c r="K55" i="4"/>
  <c r="K54" i="4"/>
  <c r="K53" i="4"/>
  <c r="K52" i="4"/>
  <c r="K51" i="4"/>
  <c r="K50" i="4"/>
  <c r="K43" i="4"/>
  <c r="K42" i="4"/>
  <c r="K41" i="4"/>
  <c r="K40" i="4"/>
  <c r="K39" i="4"/>
  <c r="K38" i="4"/>
  <c r="K37" i="4"/>
  <c r="K36" i="4"/>
  <c r="K35" i="4"/>
  <c r="K34" i="4"/>
  <c r="K28" i="4"/>
  <c r="K27" i="4"/>
  <c r="K25" i="4"/>
  <c r="K24" i="4"/>
  <c r="K23" i="4"/>
  <c r="K11" i="4"/>
  <c r="K105" i="4" s="1"/>
  <c r="K88" i="4" l="1"/>
  <c r="K112" i="4" s="1"/>
  <c r="K44" i="4"/>
  <c r="K45" i="4" s="1"/>
  <c r="K107" i="4" s="1"/>
  <c r="K29" i="4"/>
  <c r="K106" i="4" s="1"/>
  <c r="K61" i="4"/>
  <c r="K108" i="4" s="1"/>
  <c r="K67" i="4"/>
  <c r="K68" i="4" s="1"/>
  <c r="K109" i="4" s="1"/>
  <c r="K97" i="4"/>
  <c r="K113" i="4" s="1"/>
  <c r="K115" i="4" l="1"/>
  <c r="K79" i="3" l="1"/>
  <c r="K78" i="3"/>
  <c r="K80" i="3" s="1"/>
  <c r="K91" i="3" s="1"/>
  <c r="K74" i="3"/>
  <c r="K73" i="3"/>
  <c r="K72" i="3"/>
  <c r="K71" i="3"/>
  <c r="K75" i="3" s="1"/>
  <c r="K90" i="3" s="1"/>
  <c r="K70" i="3"/>
  <c r="K66" i="3"/>
  <c r="K67" i="3" s="1"/>
  <c r="K89" i="3" s="1"/>
  <c r="K60" i="3"/>
  <c r="K61" i="3" s="1"/>
  <c r="K62" i="3" s="1"/>
  <c r="K88" i="3" s="1"/>
  <c r="K54" i="3"/>
  <c r="K55" i="3" s="1"/>
  <c r="K56" i="3" s="1"/>
  <c r="K87" i="3" s="1"/>
  <c r="K48" i="3"/>
  <c r="K47" i="3"/>
  <c r="K49" i="3" s="1"/>
  <c r="K50" i="3" s="1"/>
  <c r="K86" i="3" s="1"/>
  <c r="K41" i="3"/>
  <c r="K40" i="3"/>
  <c r="K39" i="3"/>
  <c r="K38" i="3"/>
  <c r="K37" i="3"/>
  <c r="K36" i="3"/>
  <c r="K35" i="3"/>
  <c r="K34" i="3"/>
  <c r="K33" i="3"/>
  <c r="K31" i="3"/>
  <c r="K25" i="3"/>
  <c r="K84" i="3" s="1"/>
  <c r="K83" i="3"/>
  <c r="K42" i="3" l="1"/>
  <c r="K43" i="3" s="1"/>
  <c r="K85" i="3" s="1"/>
  <c r="K92" i="3" s="1"/>
  <c r="K98" i="2" l="1"/>
  <c r="K97" i="2"/>
  <c r="K93" i="2"/>
  <c r="K92" i="2"/>
  <c r="K91" i="2"/>
  <c r="K90" i="2"/>
  <c r="K89" i="2"/>
  <c r="K85" i="2"/>
  <c r="K83" i="2"/>
  <c r="K77" i="2"/>
  <c r="K78" i="2" s="1"/>
  <c r="K74" i="2"/>
  <c r="K73" i="2"/>
  <c r="K72" i="2"/>
  <c r="K75" i="2" s="1"/>
  <c r="K66" i="2"/>
  <c r="K65" i="2"/>
  <c r="I64" i="2"/>
  <c r="K64" i="2" s="1"/>
  <c r="K63" i="2"/>
  <c r="K57" i="2"/>
  <c r="K56" i="2"/>
  <c r="K55" i="2"/>
  <c r="K54" i="2"/>
  <c r="K53" i="2"/>
  <c r="K52" i="2"/>
  <c r="K46" i="2"/>
  <c r="K45" i="2"/>
  <c r="K44" i="2"/>
  <c r="K43" i="2"/>
  <c r="K42" i="2"/>
  <c r="K41" i="2"/>
  <c r="K40" i="2"/>
  <c r="K39" i="2"/>
  <c r="K38" i="2"/>
  <c r="K37" i="2"/>
  <c r="K36" i="2"/>
  <c r="K34" i="2"/>
  <c r="K27" i="2"/>
  <c r="K25" i="2"/>
  <c r="K24" i="2"/>
  <c r="K23" i="2"/>
  <c r="K11" i="2"/>
  <c r="K16" i="2" s="1"/>
  <c r="K102" i="2" s="1"/>
  <c r="K99" i="2" l="1"/>
  <c r="K110" i="2" s="1"/>
  <c r="K47" i="2"/>
  <c r="K48" i="2" s="1"/>
  <c r="K104" i="2" s="1"/>
  <c r="K94" i="2"/>
  <c r="K109" i="2" s="1"/>
  <c r="K86" i="2"/>
  <c r="K108" i="2" s="1"/>
  <c r="K79" i="2"/>
  <c r="K107" i="2" s="1"/>
  <c r="K67" i="2"/>
  <c r="K68" i="2" s="1"/>
  <c r="K106" i="2" s="1"/>
  <c r="K58" i="2"/>
  <c r="K59" i="2" s="1"/>
  <c r="K105" i="2" s="1"/>
  <c r="K28" i="2"/>
  <c r="K29" i="2" s="1"/>
  <c r="K103" i="2" s="1"/>
  <c r="K111" i="2" l="1"/>
  <c r="K118" i="1" l="1"/>
  <c r="K117" i="1"/>
  <c r="K113" i="1"/>
  <c r="K112" i="1"/>
  <c r="K111" i="1"/>
  <c r="K110" i="1"/>
  <c r="K109" i="1"/>
  <c r="K105" i="1"/>
  <c r="K103" i="1"/>
  <c r="K97" i="1"/>
  <c r="K98" i="1" s="1"/>
  <c r="K94" i="1"/>
  <c r="K93" i="1"/>
  <c r="K92" i="1"/>
  <c r="K86" i="1"/>
  <c r="K85" i="1"/>
  <c r="K79" i="1"/>
  <c r="K78" i="1"/>
  <c r="K77" i="1"/>
  <c r="K76" i="1"/>
  <c r="K75" i="1"/>
  <c r="K69" i="1"/>
  <c r="K68" i="1"/>
  <c r="K67" i="1"/>
  <c r="K66" i="1"/>
  <c r="K65" i="1"/>
  <c r="K64" i="1"/>
  <c r="K63" i="1"/>
  <c r="K62" i="1"/>
  <c r="K61" i="1"/>
  <c r="K60" i="1"/>
  <c r="K59" i="1"/>
  <c r="K57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28" i="1"/>
  <c r="K27" i="1"/>
  <c r="K26" i="1"/>
  <c r="K24" i="1"/>
  <c r="K23" i="1"/>
  <c r="K22" i="1"/>
  <c r="K16" i="1"/>
  <c r="K122" i="1" s="1"/>
  <c r="K70" i="1" l="1"/>
  <c r="K71" i="1" s="1"/>
  <c r="K125" i="1" s="1"/>
  <c r="K87" i="1"/>
  <c r="K88" i="1" s="1"/>
  <c r="K127" i="1" s="1"/>
  <c r="K29" i="1"/>
  <c r="K30" i="1" s="1"/>
  <c r="K123" i="1" s="1"/>
  <c r="K95" i="1"/>
  <c r="K51" i="1"/>
  <c r="K52" i="1" s="1"/>
  <c r="K124" i="1" s="1"/>
  <c r="K119" i="1"/>
  <c r="K131" i="1" s="1"/>
  <c r="K99" i="1"/>
  <c r="K128" i="1" s="1"/>
  <c r="K114" i="1"/>
  <c r="K130" i="1" s="1"/>
  <c r="K106" i="1"/>
  <c r="K129" i="1" s="1"/>
  <c r="K80" i="1"/>
  <c r="K81" i="1" s="1"/>
  <c r="K126" i="1" s="1"/>
  <c r="K132" i="1" l="1"/>
</calcChain>
</file>

<file path=xl/sharedStrings.xml><?xml version="1.0" encoding="utf-8"?>
<sst xmlns="http://schemas.openxmlformats.org/spreadsheetml/2006/main" count="3554" uniqueCount="570">
  <si>
    <t>Marché de service relatif à la définition des prescriptions techniques pour les travaux de rénovation des centres d’état civil et des salles d’archivage du Sénégal.</t>
  </si>
  <si>
    <t>Nom du Centre: NDRAME ESCALE (kaolack) - CODE CEC: 585</t>
  </si>
  <si>
    <t xml:space="preserve">Cadre de Décomposition des Prix Globales et Forfaitaires (CDPGF) </t>
  </si>
  <si>
    <t>CODE</t>
  </si>
  <si>
    <t>DESIGNATION</t>
  </si>
  <si>
    <t>Unité</t>
  </si>
  <si>
    <t>Quantité</t>
  </si>
  <si>
    <t>Prix Unitaire (€uro HT)</t>
  </si>
  <si>
    <t>Montant (€uro HT)</t>
  </si>
  <si>
    <t>GE</t>
  </si>
  <si>
    <t>GENERALITES</t>
  </si>
  <si>
    <t>GE101</t>
  </si>
  <si>
    <t>Installations de chantier</t>
  </si>
  <si>
    <t>F</t>
  </si>
  <si>
    <t>GE102</t>
  </si>
  <si>
    <t>Etudes d'exécution et Dossier d'ouvrages exécutés (DOE)</t>
  </si>
  <si>
    <t>GE103</t>
  </si>
  <si>
    <t>Plan qualité et contrôles</t>
  </si>
  <si>
    <t>GE104</t>
  </si>
  <si>
    <t>Implantations,  piquetages et relevés</t>
  </si>
  <si>
    <t>GE105</t>
  </si>
  <si>
    <t>Essais, mises en services et PV réglementaires</t>
  </si>
  <si>
    <t>TOTAL GENERALITES</t>
  </si>
  <si>
    <t xml:space="preserve">Salle d'archivage et l'ensemble du bâtiment </t>
  </si>
  <si>
    <t>GO</t>
  </si>
  <si>
    <t>GROS ŒUVRE</t>
  </si>
  <si>
    <t>REZ DE CHAUSSEE</t>
  </si>
  <si>
    <t>Traitement des fissures</t>
  </si>
  <si>
    <t>GO210</t>
  </si>
  <si>
    <t>Traitement des fissures verticales et horizontales inférieures à 1 mm (&lt;1mm)</t>
  </si>
  <si>
    <t>ml</t>
  </si>
  <si>
    <t>GO211</t>
  </si>
  <si>
    <t>Traitement des fissures verticales et horizontales inférieures à 2 mm (&lt;2mm)</t>
  </si>
  <si>
    <t>GO212</t>
  </si>
  <si>
    <t>Traitement des fissures verticales et horizontales inférieures à 4 mm (&lt;4mm)</t>
  </si>
  <si>
    <t>Cimentage</t>
  </si>
  <si>
    <t>GO214</t>
  </si>
  <si>
    <t>Enduit de mortier de ciment dressé sur béton de 10 à 30mm d'épaisseur</t>
  </si>
  <si>
    <t>m²</t>
  </si>
  <si>
    <t>GO215</t>
  </si>
  <si>
    <t>Gobetage sur vieux murs y compris adjuvant d'adhérence</t>
  </si>
  <si>
    <t>GO216</t>
  </si>
  <si>
    <t>Appuis de fenêtres ou châssis en béton compris coffrage surfaçage et larmier</t>
  </si>
  <si>
    <t>TOTAL GROS ŒUVRE RDC</t>
  </si>
  <si>
    <t>TOTAL GROS ŒUVRE</t>
  </si>
  <si>
    <t>PS</t>
  </si>
  <si>
    <t>PLOMBERIE-SANITAIRE</t>
  </si>
  <si>
    <t>APPAREILS SANITAIRES</t>
  </si>
  <si>
    <t>PS301</t>
  </si>
  <si>
    <t xml:space="preserve"> Lavabo colonne, siphon lavabo à culot L211,ROBINET temporsé monotrou </t>
  </si>
  <si>
    <t>U</t>
  </si>
  <si>
    <t>PS302</t>
  </si>
  <si>
    <t>Cuvette et Bloc WC à l'anglaise avec accessoires en porcelaine vitrifiée blancs y compris fixations: bloc WC complet avec réservoir de chasse porcelaine attenant, mécanisme à bouton poussoir, abattant double et raccordement.</t>
  </si>
  <si>
    <t>PS303</t>
  </si>
  <si>
    <t>EQUIPEMENTS ET ACCESSOIRES POUR HANDICAPES ou personnes à mobilité réduite, en inox ploi brillant de 32 mm de diamètre, y compris fixations: Barre coudée à 135° de sécurité et de maintien pour WC. Longueur environ 50cm</t>
  </si>
  <si>
    <t>PS304</t>
  </si>
  <si>
    <t>Receveur de douche complet à encastrer de dimension 80x80cm y compris équipements complets de vidage sous receveur de douche</t>
  </si>
  <si>
    <t>PS305</t>
  </si>
  <si>
    <t>Robinnetterie complète pour douche chromée: Robinetterie avec mitigeur thermostatique</t>
  </si>
  <si>
    <t>PS306</t>
  </si>
  <si>
    <t>Lavabos en porcelaine vitrifiée blancs, y compris fixation</t>
  </si>
  <si>
    <t>PS307</t>
  </si>
  <si>
    <t>Porte papier hygiènique</t>
  </si>
  <si>
    <t>PS308</t>
  </si>
  <si>
    <t>Balai et porte balai pour WC</t>
  </si>
  <si>
    <t>PS309</t>
  </si>
  <si>
    <t>Porte savon mural</t>
  </si>
  <si>
    <t>PS310</t>
  </si>
  <si>
    <t>Miroir</t>
  </si>
  <si>
    <t>PS311</t>
  </si>
  <si>
    <t>Divers robinetteries</t>
  </si>
  <si>
    <t>PS312</t>
  </si>
  <si>
    <t>raccordement sur le réseau dégout</t>
  </si>
  <si>
    <t>ENS</t>
  </si>
  <si>
    <t>PS313</t>
  </si>
  <si>
    <t>Vanne d'arrêt principal</t>
  </si>
  <si>
    <t>PS314</t>
  </si>
  <si>
    <t>Vanne d'isolement DN15</t>
  </si>
  <si>
    <t>PS315</t>
  </si>
  <si>
    <t>Vanne d'isolement DN65</t>
  </si>
  <si>
    <t>PS316</t>
  </si>
  <si>
    <t>Vanne d'isolement DN80</t>
  </si>
  <si>
    <t>TOTAL PLOMBERIE RDC</t>
  </si>
  <si>
    <t>TOTAL PLOMBERIE-SANITAIRE</t>
  </si>
  <si>
    <t>EL</t>
  </si>
  <si>
    <t>ELECTRICITE</t>
  </si>
  <si>
    <t xml:space="preserve">Mise à la terre </t>
  </si>
  <si>
    <t>EL401</t>
  </si>
  <si>
    <t>Mise aux normes des appareillages, des fils et câbles de mise à la terre</t>
  </si>
  <si>
    <t>Ens</t>
  </si>
  <si>
    <t>Appareillages</t>
  </si>
  <si>
    <t>EL402</t>
  </si>
  <si>
    <t>Mise aux normes tableau général, tableau annexe et goulotte</t>
  </si>
  <si>
    <t>EL403</t>
  </si>
  <si>
    <t>Mise au norme des fils et câbles électriques</t>
  </si>
  <si>
    <t>EL404</t>
  </si>
  <si>
    <t>Eclairage Plafonnier étanche</t>
  </si>
  <si>
    <t>EL405</t>
  </si>
  <si>
    <t>Eclairage Réglette simple 122,5 cm en LED IP20 - 18W - Blanc neutre - pour éclairage plafond</t>
  </si>
  <si>
    <t>EL406</t>
  </si>
  <si>
    <t>Interrupteur va et vient simple  - LE GRAND MOSAIC</t>
  </si>
  <si>
    <t>EL407</t>
  </si>
  <si>
    <t>Interrupteur simple allumage étanche  - LE GRAND MOSAIC</t>
  </si>
  <si>
    <t>EL408</t>
  </si>
  <si>
    <t>Interrupteur double allumage simple  - LE GRAND MOSAIC</t>
  </si>
  <si>
    <t>EL409</t>
  </si>
  <si>
    <t>Bloc double prise de courant 2 P + T 16A  - LE GRAND MOSAIC</t>
  </si>
  <si>
    <t>EL410</t>
  </si>
  <si>
    <t>Fourniture et pose de poste de travail comprenant: 1 prise P+T courant ondulé; 1 prise P+T courant normal; 2 prises RJ45 LE GRAND  MOSAIC</t>
  </si>
  <si>
    <t>EL411</t>
  </si>
  <si>
    <t xml:space="preserve">BAES Led </t>
  </si>
  <si>
    <t>EL412</t>
  </si>
  <si>
    <t>Bloc Télécommande BAES Led</t>
  </si>
  <si>
    <t>TOTAL ELECTRICITE RDC</t>
  </si>
  <si>
    <t>TOTAL ELECTRICITE</t>
  </si>
  <si>
    <t>ME</t>
  </si>
  <si>
    <t>MENUISERIES EXTERIEURES ET INTERIEURES</t>
  </si>
  <si>
    <t>ME510</t>
  </si>
  <si>
    <t>Porte en bois  70 x 210</t>
  </si>
  <si>
    <t>ME511</t>
  </si>
  <si>
    <t>Porte en bois 80 x 210</t>
  </si>
  <si>
    <t>ME512</t>
  </si>
  <si>
    <t>Dépose des imposts existants et fourniture + pose de nouvelle fenêtres grillagée en Alu dimensions 60x100
Localisation: Pièces humides du bâtiment</t>
  </si>
  <si>
    <t>ME513</t>
  </si>
  <si>
    <t xml:space="preserve"> Fenêtre coulissante dim 120 x 110 </t>
  </si>
  <si>
    <t>ME514</t>
  </si>
  <si>
    <t xml:space="preserve">Porte métallique entrée piétons  1,20 x 220 </t>
  </si>
  <si>
    <t>TOTAL MENUISERIES  RDC</t>
  </si>
  <si>
    <t>TOTAL MENUISERIES EXTERIEURES ET INTERIEURES</t>
  </si>
  <si>
    <t>CA</t>
  </si>
  <si>
    <t>CARRELAGE</t>
  </si>
  <si>
    <t>CA610</t>
  </si>
  <si>
    <t>Carreaux grés cérame antidérapant de 30 x 30 scellés au mortier</t>
  </si>
  <si>
    <t>CA611</t>
  </si>
  <si>
    <t>Plinthes assorties carreaux grés cérame et faiences</t>
  </si>
  <si>
    <t>TOTAL CARRELAGE RDC</t>
  </si>
  <si>
    <t>TOTAL CARRELAGE</t>
  </si>
  <si>
    <t>PE</t>
  </si>
  <si>
    <t>PEINTURE</t>
  </si>
  <si>
    <t>PE710</t>
  </si>
  <si>
    <t>Peinture à eau type Pantex 800 pour parois  intérieures et sous plafond</t>
  </si>
  <si>
    <t>PE711</t>
  </si>
  <si>
    <t xml:space="preserve">Peinture à eau type Pantex 1300 pour parois extérieures  </t>
  </si>
  <si>
    <t>PE712</t>
  </si>
  <si>
    <t>Peinture sur menuiseries extérieures et intérieures</t>
  </si>
  <si>
    <t>TOTAL PEINTURE RDC</t>
  </si>
  <si>
    <t>TERRASSE</t>
  </si>
  <si>
    <t>PE810</t>
  </si>
  <si>
    <t>TOTAL PEINTURE TERRASSE</t>
  </si>
  <si>
    <t xml:space="preserve">TOTAL PEINTURE </t>
  </si>
  <si>
    <t>ET</t>
  </si>
  <si>
    <t>ETANCHEITE</t>
  </si>
  <si>
    <t>PIECES HUMIDES</t>
  </si>
  <si>
    <t>ET910</t>
  </si>
  <si>
    <t xml:space="preserve">Etanchéité par chape nue pour les formes de pentes </t>
  </si>
  <si>
    <t>ET1010</t>
  </si>
  <si>
    <t>Etanchéité terrasse accessible : type membranes bitumineuses  ou équivalent</t>
  </si>
  <si>
    <t>TOTAL ETANCHEITE</t>
  </si>
  <si>
    <t>AI</t>
  </si>
  <si>
    <t>MATERIEL ANTI-INCENDIE</t>
  </si>
  <si>
    <t>AI1110</t>
  </si>
  <si>
    <t>Fourniture et pose d'extincteur à poudre 9Kgs pour feux de classe ABC y compris support et panneau d'affichage</t>
  </si>
  <si>
    <t>AI1111</t>
  </si>
  <si>
    <t>Fourniture et pose d'extincteur à gaz carbonique (CO2) 2 Kgs y compris support et panneau d'affichage</t>
  </si>
  <si>
    <t>AI1112</t>
  </si>
  <si>
    <t>Fourniture et pose de  détecteurs de fumée dans chaque pièce et zones de circulations</t>
  </si>
  <si>
    <t>AI1113</t>
  </si>
  <si>
    <t>Fourniture et pose de plan de consigne de sécurité (Plan d'intervention) répondant à la norme NF S 60 3003- NF X08003 Obligation R232-12-10 – ERP MS477 conforme aux prescriptions réglementaires des sapeurs-pompiers, de l’inspection du travail</t>
  </si>
  <si>
    <t>AI1114</t>
  </si>
  <si>
    <t>Fourniture et la pose de panneaux de plans de sécurité et d’évacuation (Plan d'évacuation) répondant à la norme NF S 60 3003 Obligation ERP et locaux de travail</t>
  </si>
  <si>
    <t>TOTAL MATERIEL ANTI-INCENDIE</t>
  </si>
  <si>
    <t>VC</t>
  </si>
  <si>
    <t>VENTILATION-CLIMATISATION</t>
  </si>
  <si>
    <t>VC1210</t>
  </si>
  <si>
    <t>Dépose des existants, fourniture et pose d'un climatiseur d'une puissance de 12000 BTU avec télécommande de type mono split mural de marque DAIKIN ou équivalent y/c raccordement et évacuation des eaux de condensation vers réseau EP proche.</t>
  </si>
  <si>
    <t>VC1211</t>
  </si>
  <si>
    <r>
      <t>Fourniture et pose de brasseurs d'air de modèle tropicalisé disposant  de 3 pâles métalliques au coloris blanc avec un diamètre de pâles supérieur à 1400mm (</t>
    </r>
    <r>
      <rPr>
        <sz val="16"/>
        <color theme="1"/>
        <rFont val="Calibri"/>
        <family val="2"/>
      </rPr>
      <t>≥</t>
    </r>
    <r>
      <rPr>
        <sz val="16"/>
        <color theme="1"/>
        <rFont val="Calibri"/>
        <family val="2"/>
        <scheme val="minor"/>
      </rPr>
      <t>1400mm), d'une éfficacité énergétique minimale  de 500 m3/h.W. Y compris commandes de variateurs de fréquence. Localisation brasseurs d'air: Chaque pièce d'une surface ≥ 12 m².</t>
    </r>
  </si>
  <si>
    <t>TOTAL MATERIEL VENTILATION-CLIMATISATION</t>
  </si>
  <si>
    <t>RECAPITULATIF:</t>
  </si>
  <si>
    <t>TOTAL CENTRE D'ETAT CIVIL GROUPE 4</t>
  </si>
  <si>
    <t>Chaque prix est réputé global et forfaitaire, toute composante incluse (déplacement, main d'œuvre, fournitures et pose y compris filerie et quincaillerie, prise de RDV, toutes sujétions comprises, dépose, évacuation, traitement des déchets, …).</t>
  </si>
  <si>
    <t>Dakar, le</t>
  </si>
  <si>
    <t>A …………………………………….……..…, le ………………..………</t>
  </si>
  <si>
    <t>Le candidat :</t>
  </si>
  <si>
    <t xml:space="preserve">    Lu et approuvé</t>
  </si>
  <si>
    <t>(signature)</t>
  </si>
  <si>
    <t>Nom du Centre: POROKHANE (Kaolack) - CODE CEC: 571</t>
  </si>
  <si>
    <t xml:space="preserve">Date: </t>
  </si>
  <si>
    <t>GO213</t>
  </si>
  <si>
    <t xml:space="preserve">Porte vitrée en Alu de 130 x 255 </t>
  </si>
  <si>
    <t xml:space="preserve">Fenêtre coulissante dim 120 x 110 </t>
  </si>
  <si>
    <t>F et P de fenêtre vitrée avec châssis en Alu dim 1,00 x 60</t>
  </si>
  <si>
    <t>ME515</t>
  </si>
  <si>
    <t xml:space="preserve">Carrelage mural en faïence 15 x 15 </t>
  </si>
  <si>
    <t>CA612</t>
  </si>
  <si>
    <t>CA613</t>
  </si>
  <si>
    <t>Siphon de sol compris coupe des carreaux au pourtour</t>
  </si>
  <si>
    <t>PE9810</t>
  </si>
  <si>
    <r>
      <t>Fourniture et pose de brasseurs d'air de modèle tropicalisé disposant  de 3 pâles métalliques au coloris blanc avec un diamètre de pâles supérieur à 1400mm (</t>
    </r>
    <r>
      <rPr>
        <sz val="16"/>
        <color rgb="FF000000"/>
        <rFont val="Calibri"/>
        <family val="2"/>
      </rPr>
      <t>≥</t>
    </r>
    <r>
      <rPr>
        <sz val="16"/>
        <color rgb="FF000000"/>
        <rFont val="Calibri"/>
        <family val="2"/>
      </rPr>
      <t>1400mm), d'une éfficacité énergétique minimale  de 500 m3/h.W. Y compris commandes de variateurs de fréquence. Localisation brasseurs d'air: Chaque pièce d'une surface ≥ 12 m².</t>
    </r>
  </si>
  <si>
    <t>Nom du Centre: DANKH SENE (DIOURBEL) - CODE CEC: 214</t>
  </si>
  <si>
    <t>Salle d'archivage et l'ensemble du bâtiment</t>
  </si>
  <si>
    <t>GROS ŒUVRE (Tout le bâtiment)</t>
  </si>
  <si>
    <t xml:space="preserve">REZ DE CHAUSSEE </t>
  </si>
  <si>
    <t>ELECTRICITE (Tout le bâtiment)</t>
  </si>
  <si>
    <t>EL201</t>
  </si>
  <si>
    <t>EL202</t>
  </si>
  <si>
    <t>Mise aux normes tableau général, tableau annexe, coffret électrique, goulotte, baie de brassage et toutes sujétions</t>
  </si>
  <si>
    <t>Fourniture et pose de poste de travail comprenant: 1 prise P+T courant ondulé; 1 prise P+T courant normal; 2 prises RJ45 LE GRAND  MOSAIC
Localisation: Salle d'archivage uniquement</t>
  </si>
  <si>
    <t>EL413</t>
  </si>
  <si>
    <t xml:space="preserve">Fourniture et pose de BAES Led </t>
  </si>
  <si>
    <t>EL414</t>
  </si>
  <si>
    <t>Fourniture et pose de Bloc Télécommande BAES Led</t>
  </si>
  <si>
    <t>MENUISERIES EXTERIEURES ET INTERIEURES (Etat civil)</t>
  </si>
  <si>
    <t>ME518</t>
  </si>
  <si>
    <t>Fenêtre coulissante Alu dim 120 x 125</t>
  </si>
  <si>
    <t>Fenêtre coulissante Alu dim 85 x 125</t>
  </si>
  <si>
    <t>CARRELAGE (Tout le bâtiment)</t>
  </si>
  <si>
    <t>Reprise des carreaux dégradés
Localisation: Tout le bâtiment</t>
  </si>
  <si>
    <t>PEINTURE (Intérieur du bâtiment)</t>
  </si>
  <si>
    <t>ETANCHEITE (Tout le bâtiment)</t>
  </si>
  <si>
    <t xml:space="preserve">TERRASSE </t>
  </si>
  <si>
    <t>ET1110</t>
  </si>
  <si>
    <t>MATERIEL ANTI-INCENDIE (Etat civil)</t>
  </si>
  <si>
    <t>AI1210</t>
  </si>
  <si>
    <t>AI1211</t>
  </si>
  <si>
    <t>AI1212</t>
  </si>
  <si>
    <t>AI1213</t>
  </si>
  <si>
    <t>AI1214</t>
  </si>
  <si>
    <t>VENTILATION-CLIMATISATION (Etat civil)</t>
  </si>
  <si>
    <t>VC1312</t>
  </si>
  <si>
    <t>Dépose des existants, fourniture et pose d'un climatiseur d'une puissance de 12000 BTU avec télécommande de type mono split mural de marque DAIKIN ou équivalent y/c raccordement et évacuation des eaux de condensation vers réseau EP proche, liaisons frigorifiques, supports de l'équipements et toutes sujétions.</t>
  </si>
  <si>
    <t>VC1313</t>
  </si>
  <si>
    <t>Nom du Centre: GOSSAS (FATICK) - CODE CEC: 475</t>
  </si>
  <si>
    <t>Date:</t>
  </si>
  <si>
    <t xml:space="preserve"> Lavabo colonne, siphon lavabo à culot L211,ROBINET temporsé monotrou. 
 Localisation: WC + Toilettes </t>
  </si>
  <si>
    <t>Cuvette et Bloc WC à l'anglaise avec accessoires en porcelaine vitrifiée blancs y compris fixations: bloc WC complet avec réservoir de chasse porcelaine attenant, mécanisme à bouton poussoir, abattant double et raccordement.
Localisation: Toilettes + WC</t>
  </si>
  <si>
    <t>EQUIPEMENTS ET ACCESSOIRES POUR HANDICAPES ou personnes à mobilité réduite, en inox ploi brillant de 32 mm de diamètre, y compris fixations: Barre coudée à 135° de sécurité et de maintien pour WC. Longueur environ 50cm
Localisation: Toilette + WC</t>
  </si>
  <si>
    <t>Receveur de douche complet à encastrer de dimension 80x80cm y compris équipements complets de vidage sous receveur de douche
Localisation: Toilette + WC</t>
  </si>
  <si>
    <t>Robinnetterie complète pour douche chromée: Robinetterie avec mitigeur thermostatique.
Localisation: Toilette + WC</t>
  </si>
  <si>
    <t>Porte papier hygiènique.
Localisation: Toilette + WC</t>
  </si>
  <si>
    <t>Balai et porte balai pour WC
Localisation: Toilette + WC</t>
  </si>
  <si>
    <t>PS317</t>
  </si>
  <si>
    <t>Porte savon mural. 
Localisation: Toilette + WC</t>
  </si>
  <si>
    <t>PS318</t>
  </si>
  <si>
    <t>Miroir
Localisation: Toilette + WC</t>
  </si>
  <si>
    <t>PS319</t>
  </si>
  <si>
    <t>Divers robinetteries
Localisation: Toilette + WC</t>
  </si>
  <si>
    <t xml:space="preserve">TOTAL PLOMBERIE RDC </t>
  </si>
  <si>
    <t>EL6410</t>
  </si>
  <si>
    <t>Fourniture et mise en oeure des appareillages, des fils et câbles de mise à la terre</t>
  </si>
  <si>
    <t>EL415</t>
  </si>
  <si>
    <t>EL416</t>
  </si>
  <si>
    <t>EL417</t>
  </si>
  <si>
    <t>EL418</t>
  </si>
  <si>
    <t>EL419</t>
  </si>
  <si>
    <t xml:space="preserve">TOTAL ELECTRICITE RDC </t>
  </si>
  <si>
    <t>Porte en bois 80 x 210
Localisation: Bureau Officier d'état civil</t>
  </si>
  <si>
    <t xml:space="preserve">Fenêtre coulissante Alu dim 140 x 110 </t>
  </si>
  <si>
    <t>REZ DE CHAUSSEE + ETAGE</t>
  </si>
  <si>
    <t xml:space="preserve">TOTAL CARRELAGE RDC </t>
  </si>
  <si>
    <t>ET810</t>
  </si>
  <si>
    <t>Etanchéité par chape nue pour salle d'eau</t>
  </si>
  <si>
    <t>Etanchéité terrasse accessible Type flinkote + bitume + 38s ou équivalent</t>
  </si>
  <si>
    <t>AI1010</t>
  </si>
  <si>
    <t>AI1011</t>
  </si>
  <si>
    <t>AI1012</t>
  </si>
  <si>
    <t>AI1013</t>
  </si>
  <si>
    <t>AI1014</t>
  </si>
  <si>
    <t>VC1110</t>
  </si>
  <si>
    <t>VC1111</t>
  </si>
  <si>
    <t xml:space="preserve"> PLOMBERIE SANITAIRE</t>
  </si>
  <si>
    <t xml:space="preserve"> PEINTURE </t>
  </si>
  <si>
    <t>TOTAL CENTRE D'ETAT CIVIL  (HORS TVA)</t>
  </si>
  <si>
    <t>TOTAL CENTRE D'ETAT CIVIL (Hors TVA)</t>
  </si>
  <si>
    <t>TOTAL CENTRE D'ETAT CIVIL ( Hors TVA)</t>
  </si>
  <si>
    <t>Nom du Centre: Linguère (LOUGA) - CODE CEC: 699</t>
  </si>
  <si>
    <t xml:space="preserve">Fourniture et mise en place de revêtement d'imperméabilisation sur les façades </t>
  </si>
  <si>
    <t>GO2213</t>
  </si>
  <si>
    <t>GO2214</t>
  </si>
  <si>
    <t>ET1910</t>
  </si>
  <si>
    <t xml:space="preserve"> Travaux de rénovation </t>
  </si>
  <si>
    <t>Travaux de rénovation</t>
  </si>
  <si>
    <t xml:space="preserve">Travaux de rénovation </t>
  </si>
  <si>
    <t>TOTAL CENTRE D'ETAT CIVIL (HTVA)</t>
  </si>
  <si>
    <t>Nom du Centre: Loro (LOUGA) - CODE CEC: 697</t>
  </si>
  <si>
    <t>CA510</t>
  </si>
  <si>
    <t>CA511</t>
  </si>
  <si>
    <t>PE610</t>
  </si>
  <si>
    <t>PE611</t>
  </si>
  <si>
    <t>AI810</t>
  </si>
  <si>
    <t>AI811</t>
  </si>
  <si>
    <t>AI812</t>
  </si>
  <si>
    <t>AI813</t>
  </si>
  <si>
    <t>AI814</t>
  </si>
  <si>
    <t>VC910</t>
  </si>
  <si>
    <t>VC911</t>
  </si>
  <si>
    <t>Nom du Centre: SEMME (MATAM) - CODE CEC: 290</t>
  </si>
  <si>
    <t>L'ensemble du bâtiment état civil</t>
  </si>
  <si>
    <t>GROS ŒUVRE et VRD (Tout le bâtiment et hors travaux éventuels de reprise en sous œuvre)</t>
  </si>
  <si>
    <t>Tout le bâtiment</t>
  </si>
  <si>
    <t>Traitement des fissures verticales et horizontales inférieures à 4 mm (&lt;4mm):               Localisation: Tout le bâtiment</t>
  </si>
  <si>
    <t>Enduit de mortier de ciment dressé sur béton de 10 à 30mm d'épaisseur sur parois verticales et planchers. 
Localisation: Tout le bâtiment</t>
  </si>
  <si>
    <t>Mise en conformité de l'accessibilité hanicapé du bâtiment et reprise des marches d'accès au bâtiment</t>
  </si>
  <si>
    <t>VRD</t>
  </si>
  <si>
    <t>Dépose des existants et remplacement de tuyaux PVC diamètre variable conformément à l'existant y/c toutes sujétions</t>
  </si>
  <si>
    <t xml:space="preserve">TOTAL GROS ŒUVRE </t>
  </si>
  <si>
    <t>PLOMBERIE-SANITAIRE (RDC centre d'état civil)</t>
  </si>
  <si>
    <t>Fourniture et pose de poste de travail comprenant: 1 prise P+T courant ondulé; 1 prise P+T courant normal; 2 prises RJ45 LE GRAND  MOSAIC
Localisation: Salle d'archivage + bureau acueil public + bureau Officier d'état civil</t>
  </si>
  <si>
    <t xml:space="preserve">TOTAL ELECTRICITE </t>
  </si>
  <si>
    <t>MENUISERIES EXTERIEURES ET INTERIEURES (Tout le bâtiment)</t>
  </si>
  <si>
    <t>PEINTURE (Tout le bâtiment)</t>
  </si>
  <si>
    <t>Peinture à eau type Pantex 1300 pour parois extérieures  y/c reprise de crépis de façade dégradée</t>
  </si>
  <si>
    <t>TOTAL PEINTURE</t>
  </si>
  <si>
    <t>ET710</t>
  </si>
  <si>
    <t>ET711</t>
  </si>
  <si>
    <t>MATERIEL ANTI-INCENDIE (Tout le bâtiment)</t>
  </si>
  <si>
    <t>VENTILATION-CLIMATISATION (Tout le bâtiment)</t>
  </si>
  <si>
    <t>Dépose des existants, fourniture et pose d'un climatiseur d'une puissance de 12000 BTU avec télécommande de type mono split mural de marque DAIKIN ou équivalent y/c raccordement et évacuation des eaux de condensation vers réseau EP proche, liaisons frigorifiques, supports de l'équipements et toutes sujétions.
Localisation: Salle d'archivage + bureau acueil public + bureau Officier d'état civil</t>
  </si>
  <si>
    <r>
      <t>Fourniture et pose de brasseurs d'air de modèle tropicalisé disposant  de 3 pâles métalliques au coloris blanc avec un diamètre de pâles supérieur à 1400mm (</t>
    </r>
    <r>
      <rPr>
        <sz val="16"/>
        <color theme="1"/>
        <rFont val="Calibri"/>
        <family val="2"/>
      </rPr>
      <t>≥</t>
    </r>
    <r>
      <rPr>
        <sz val="16"/>
        <color theme="1"/>
        <rFont val="Calibri"/>
        <family val="2"/>
        <scheme val="minor"/>
      </rPr>
      <t>1400mm), d'une éfficacité énergétique minimale  de 500 m3/h.W. Y compris commandes de variateurs de fréquence. Localisation brasseurs d'air: Chaque pièce d'une surface ≥ 12 m².
Localisation: Salle d'archivage + bureau acueil public + bureau Officier d'état civil</t>
    </r>
  </si>
  <si>
    <t xml:space="preserve">GROS ŒUVRE </t>
  </si>
  <si>
    <t>Dépose des existants, fourniture et pose de fenêtre ALU coulissantes dimensions 100x120 y/c serrurerie et toutes sujétions. (Pour mémoire)
Localisation: Salle d'archivage</t>
  </si>
  <si>
    <t>Dépose de l'existant, fourniture et pose de Fenêtre coulissante Alu dim 130 x 120 (Pour Mémoire)
Localisation:  Accueil public + bureau Officier d'état civil et autres bureaux du bâtiment</t>
  </si>
  <si>
    <t>Dépose de l'existant, fourniture et pose de porte en bois dimensions 90 x 220  (Pour mémoire)
Localisation:  Accueil public + bureau Officier d'état civil et autres bureaux du bâtiment
Localisation: Portes de distributions dans le bâtiment</t>
  </si>
  <si>
    <t>Dépose de l'existant, fourniture et pose de porte double en bois dimensions 160 x 220   (Pour mémoire)
Localisation:  Accueil public + bureau Officier d'état civil et autres bureaux du bâtiment
Localisation: Salle d'archivage</t>
  </si>
  <si>
    <t>Nom du Centre: Fanaye (SAINT LOUIS) - CODDE CEC: 328</t>
  </si>
  <si>
    <t>Porte vitrée en Alu de 80 x 210</t>
  </si>
  <si>
    <t xml:space="preserve">Porte vitrée en Alu de 1,50 x 210 </t>
  </si>
  <si>
    <t>Dépose des existants, fourniture et pose d'un climatiseur d'une puissance de 12000 BTU avec télécommande de type mono split mural de marque DAIKIN ou équivalent y/c raccordement et évacuation des eaux de condensation vers réseau EP proche.(Pour mémoire)</t>
  </si>
  <si>
    <r>
      <t>Fourniture et pose de brasseurs d'air de modèle tropicalisé disposant  de 3 pâles métalliques au coloris blanc avec un diamètre de pâles supérieur à 1400mm (</t>
    </r>
    <r>
      <rPr>
        <sz val="16"/>
        <color theme="1"/>
        <rFont val="Calibri"/>
        <family val="2"/>
      </rPr>
      <t>≥</t>
    </r>
    <r>
      <rPr>
        <sz val="16"/>
        <color theme="1"/>
        <rFont val="Calibri"/>
        <family val="2"/>
        <scheme val="minor"/>
      </rPr>
      <t>1400mm), d'une éfficacité énergétique minimale  de 500 m3/h.W. Y compris commandes de variateurs de fréquence. Localisation brasseurs d'air: Chaque pièce d'une surface ≥ 12 m². (Pour mémoire)</t>
    </r>
  </si>
  <si>
    <t>Nom du Centre: BIRKELANE (KAFFRINE) - Code CEC 494</t>
  </si>
  <si>
    <t>DE</t>
  </si>
  <si>
    <t xml:space="preserve">DEMOLITION </t>
  </si>
  <si>
    <t>TRAVAUX DEMOLITION</t>
  </si>
  <si>
    <t>DE201</t>
  </si>
  <si>
    <t>Démolition mécanique de structures béton armé, de maçonneries, de briques et de moellons  y compris évacuation des déblais en décharge agréée</t>
  </si>
  <si>
    <t>m3</t>
  </si>
  <si>
    <t>DE202</t>
  </si>
  <si>
    <t>Dépose de mensuiseries intérieures toute nature y compris évacuation en décharge agréée</t>
  </si>
  <si>
    <t>TOTAL DEMOLITION</t>
  </si>
  <si>
    <t>TR</t>
  </si>
  <si>
    <t>TERRASSEMENT ET RESEAUX ENTERRES DIVERS</t>
  </si>
  <si>
    <t>TRAVAUX DE TERRASSEMENT ET VRD</t>
  </si>
  <si>
    <t>TR301</t>
  </si>
  <si>
    <t>Terrassement dans couche de forme pour fondations du bâtiment</t>
  </si>
  <si>
    <t>TR302</t>
  </si>
  <si>
    <t>Fouille manuelle enrigole ou tranchée y compris évacuation des déblais</t>
  </si>
  <si>
    <t>TR303</t>
  </si>
  <si>
    <t>Préparation de fond de forme</t>
  </si>
  <si>
    <t>TOTAL TERRASSEMENT</t>
  </si>
  <si>
    <t>GROS ŒUVRE (Salle d'archivage)</t>
  </si>
  <si>
    <t>FONDATION</t>
  </si>
  <si>
    <t>GO401</t>
  </si>
  <si>
    <t xml:space="preserve">Béton de propreté épais. 10 cm dosé à 150 kg/m3 </t>
  </si>
  <si>
    <t>GO402</t>
  </si>
  <si>
    <t xml:space="preserve">Béton armé pour semelles filantes dosé à 350 kg/m3 </t>
  </si>
  <si>
    <t>GO403</t>
  </si>
  <si>
    <t xml:space="preserve">Béton armé pour amorces Poteaux dosé à 350 kg/m3 </t>
  </si>
  <si>
    <t>GO404</t>
  </si>
  <si>
    <t>Maçonnerie en agglos pleins de 15x20x40 pour Murs de Soubassement</t>
  </si>
  <si>
    <t>GO405</t>
  </si>
  <si>
    <t xml:space="preserve">Béton armé pour Longrines dosé à 350 kg/m3 </t>
  </si>
  <si>
    <t>GO406</t>
  </si>
  <si>
    <t xml:space="preserve">Béton armé pour dallage au sol dosé 350 kg/m3 </t>
  </si>
  <si>
    <t>GO407</t>
  </si>
  <si>
    <t>Coffrage de toute nature horizontal</t>
  </si>
  <si>
    <t>GO408</t>
  </si>
  <si>
    <t>Coffrage de toute nature vertical</t>
  </si>
  <si>
    <t xml:space="preserve">TOTAL GROS ŒUVRE FONDATION </t>
  </si>
  <si>
    <t>GO501</t>
  </si>
  <si>
    <t xml:space="preserve">Béton armé pour Poteaux dosé à 350 kg/m3 </t>
  </si>
  <si>
    <t>GO502</t>
  </si>
  <si>
    <t xml:space="preserve">Béton armé pour poutres dosé à 350 kg/m3 </t>
  </si>
  <si>
    <t>GO503</t>
  </si>
  <si>
    <t>Maçonnerie en agglos creux de 10 cm pour cloisons</t>
  </si>
  <si>
    <t>GO504</t>
  </si>
  <si>
    <t>Plancher houdis creux 16 + 4</t>
  </si>
  <si>
    <t>GO505</t>
  </si>
  <si>
    <t>Enduit mortier sous plafond et Maconneries</t>
  </si>
  <si>
    <t>TOTAL TERRASSE</t>
  </si>
  <si>
    <t>ELECTRICITE (Centre d'état civil)</t>
  </si>
  <si>
    <t>EL601</t>
  </si>
  <si>
    <t>EL602</t>
  </si>
  <si>
    <t>EL603</t>
  </si>
  <si>
    <t>EL604</t>
  </si>
  <si>
    <t>EL605</t>
  </si>
  <si>
    <t>EL606</t>
  </si>
  <si>
    <t>EL607</t>
  </si>
  <si>
    <t>EL608</t>
  </si>
  <si>
    <t>EL609</t>
  </si>
  <si>
    <t>EL610</t>
  </si>
  <si>
    <t>MENUISERIES EXTERIEURES ET INTERIEURES (Centre d'état civil)</t>
  </si>
  <si>
    <t>ME710</t>
  </si>
  <si>
    <t>Porte en bois vitrée de 140 x 210</t>
  </si>
  <si>
    <t>ME711</t>
  </si>
  <si>
    <t>ME712</t>
  </si>
  <si>
    <t xml:space="preserve">Grille sur fenêtre coulissante dim 120 x 110 </t>
  </si>
  <si>
    <t>ME713</t>
  </si>
  <si>
    <t>Autres menuiseries</t>
  </si>
  <si>
    <t>CARRELAGE (Salle d'archivage)</t>
  </si>
  <si>
    <t>CA810</t>
  </si>
  <si>
    <t>CA811</t>
  </si>
  <si>
    <t>PE811</t>
  </si>
  <si>
    <t>Fourniture et pose de brasseurs d'air de modèle tropicalisé disposant  de 3 pâles métalliques au coloris blanc avec un diamètre de pâles supérieur à 1400mm (&gt;1400mm), d'une éfficacité énergétique minimale  de 500 m3/h.W. Y compris commandes de variateurs de fréquence. Localisation brasseurs d'air: Chaque pièce d'une surface ≥ 12 m².</t>
  </si>
  <si>
    <t>Le candidat : …………………………………….</t>
  </si>
  <si>
    <t>Lu et approuvé</t>
  </si>
  <si>
    <t xml:space="preserve">TOTAL CENTRE D'ETAT CIVIL </t>
  </si>
  <si>
    <t>TOTAL CENTRE D'ETAT CIVIL</t>
  </si>
  <si>
    <t>Centre d'état civil du Groupe 2 - Préparation à l'informatisation</t>
  </si>
  <si>
    <t>Nom du Centre: KEDOUGOU (KEDOUGOU) - CODE CEC: 364</t>
  </si>
  <si>
    <t>Salle d'archivage et Bureau état civil</t>
  </si>
  <si>
    <t>REZ DE CHAUSSEE (Salle d'archivage et bureau état civil)</t>
  </si>
  <si>
    <t>EL702</t>
  </si>
  <si>
    <t>EL704</t>
  </si>
  <si>
    <t>EL708</t>
  </si>
  <si>
    <t>Fourniture et pose de poste de travail comprenant: 1 prise P+T courant ondulé; 1 prise P+T courant normal; 2 prises RJ45 LE GRAND  MOSAIC
Localisation: Bureau état civil (3)  et salle d'archivage (1)</t>
  </si>
  <si>
    <t>ME810</t>
  </si>
  <si>
    <t>Rénovation de la fenêtre avec correction de toutes les désordres y/c toutes sujétions: Fenêtre coulissante en Alu dimension 185x185
Localisation: Salle d'archivage</t>
  </si>
  <si>
    <t>MATERIEL ANTI-INCENDIE (Bureau état civil et salle d'archivage)</t>
  </si>
  <si>
    <t>AI1310</t>
  </si>
  <si>
    <t>AI1311</t>
  </si>
  <si>
    <t>AI1312</t>
  </si>
  <si>
    <t>AI1313</t>
  </si>
  <si>
    <t>AI1314</t>
  </si>
  <si>
    <t>VENTILATION-CLIMATISATION (Bureau état civil et salle d'archivage)</t>
  </si>
  <si>
    <t>VC1410</t>
  </si>
  <si>
    <t>Dépose des existants, fourniture et pose d'un climatiseur d'une puissance de 12000 BTU avec télécommande de type mono split mural de marque DAIKIN ou équivalent y/c raccordement et évacuation des eaux de condensation vers réseau EP proche, liaisons frigorifiques, supports de l'équipements et toutes sujétions.
Localisation: Bureau état civil</t>
  </si>
  <si>
    <t>VC1411</t>
  </si>
  <si>
    <r>
      <t>Fourniture et pose de brasseurs d'air de modèle tropicalisé disposant  de 3 pâles métalliques au coloris blanc avec un diamètre de pâles supérieur à 1400mm (</t>
    </r>
    <r>
      <rPr>
        <sz val="16"/>
        <color theme="1"/>
        <rFont val="Calibri"/>
        <family val="2"/>
      </rPr>
      <t>≥</t>
    </r>
    <r>
      <rPr>
        <sz val="16"/>
        <color theme="1"/>
        <rFont val="Calibri"/>
        <family val="2"/>
        <scheme val="minor"/>
      </rPr>
      <t>1400mm), d'une éfficacité énergétique minimale  de 500 m3/h.W. Y compris commandes de variateurs de fréquence. Localisation brasseurs d'air: Chaque pièce d'une surface ≥ 12 m².
Localisation: Bureau état civil + salle d'archivage</t>
    </r>
  </si>
  <si>
    <t>TOTAL CENTRE D'ETAT CIVIL GROUPE 2 (F CFA HORS TAXE ET HORS TVA)</t>
  </si>
  <si>
    <t>Nom du Centre: SINTHOU MALEME (TAMBACOUNDA) - CODE CEC: 400</t>
  </si>
  <si>
    <t>Travaux de démolition d'un mur</t>
  </si>
  <si>
    <t>TRAVAUX DE DEMOLITION</t>
  </si>
  <si>
    <t>Travaux de démolition d'unmur y/c évacuation des déblais en décharge</t>
  </si>
  <si>
    <t>Remblaiement de fouille ou tranchée avec matériaux de terrassement y compris compactage</t>
  </si>
  <si>
    <t>Remblais sous dallage ép 20cm y compris compactage</t>
  </si>
  <si>
    <t>TR304</t>
  </si>
  <si>
    <t>Fourniture et pose de tuyaux d'eau potable en PEHD dia 63</t>
  </si>
  <si>
    <t>TR311</t>
  </si>
  <si>
    <t>Fourniture et pose de regard EP en béton 1,00x1,00mx1,500mHT y compris raccordement et tampon de couverture en béton armé</t>
  </si>
  <si>
    <t>TOTAL TERRASSEMENT &amp; VRD</t>
  </si>
  <si>
    <t>FONDATION (SUPERFICIELLES)</t>
  </si>
  <si>
    <t xml:space="preserve">Béton armé pour Semelles Isolées dosé à 350 kg/m3 </t>
  </si>
  <si>
    <t>TOTAL GROS ŒUVRE FONDATION (SUPERFICIELLES)</t>
  </si>
  <si>
    <t xml:space="preserve">Maçonnerie en agglos creux de 15 cm pour murs </t>
  </si>
  <si>
    <t>Plancher houdis creux 16 + 4 y/c tubes oranges pour distribution filaires électriques</t>
  </si>
  <si>
    <t>GO506</t>
  </si>
  <si>
    <t>Echafaudage fixe pour travaux comprenant le montage et le démontage de l'ensemble et double transport</t>
  </si>
  <si>
    <t xml:space="preserve">TOTAL REZ DE CHAUSSEE </t>
  </si>
  <si>
    <t>EL701</t>
  </si>
  <si>
    <t>EL703</t>
  </si>
  <si>
    <t>EL705</t>
  </si>
  <si>
    <t>EL706</t>
  </si>
  <si>
    <t>EL707</t>
  </si>
  <si>
    <t>EL709</t>
  </si>
  <si>
    <t>EL710</t>
  </si>
  <si>
    <t>ME811</t>
  </si>
  <si>
    <t>Porte d'accès en structure métallique 1,50 x 210
Localisation: Zone accueil guichet</t>
  </si>
  <si>
    <t>ME814</t>
  </si>
  <si>
    <t>Porte d'accès en structure métallique 0,80 x 210
Localisation: Salle d'archivage</t>
  </si>
  <si>
    <t>ME815</t>
  </si>
  <si>
    <t xml:space="preserve">Fenêtre coulissante Alu dim 120 x 110 </t>
  </si>
  <si>
    <t>ME818</t>
  </si>
  <si>
    <t xml:space="preserve">Grille métallique sur fenêtre dim 120 x 110 </t>
  </si>
  <si>
    <t>CA910</t>
  </si>
  <si>
    <t>CA912</t>
  </si>
  <si>
    <t>PE1010</t>
  </si>
  <si>
    <t>PE1011</t>
  </si>
  <si>
    <t>ET1210</t>
  </si>
  <si>
    <t>TERRASSEMENT ET VRD</t>
  </si>
  <si>
    <t>Nom du Centre: BIGNONA (ZIGUINCHOR) GROUPE 4 - Code CEC : 1</t>
  </si>
  <si>
    <t>Enduit de mortier de ciment dressé sur béton et maçonnerie de 10 à 30mm d'épaisseur</t>
  </si>
  <si>
    <t>PLOMBERIE-SANITAIRE (Pièces humides)</t>
  </si>
  <si>
    <t>MENUISERIES EXTERIEURES ET INTERIEURES (Salle d'archivage)</t>
  </si>
  <si>
    <t xml:space="preserve">Fenêtre coulissante ALU dim 120 x 110 </t>
  </si>
  <si>
    <t>Remplacement du faux-plafond en bois dégradé dans les pièces d'état civil</t>
  </si>
  <si>
    <t>CARRELAGE (Etat civil)</t>
  </si>
  <si>
    <t>PEINTURE (état civil)</t>
  </si>
  <si>
    <t>ETANCHEITE (état civil)</t>
  </si>
  <si>
    <t>MATERIEL ANTI-INCENDIE (état civil)</t>
  </si>
  <si>
    <t>AI910</t>
  </si>
  <si>
    <t>AI911</t>
  </si>
  <si>
    <t>AI912</t>
  </si>
  <si>
    <t>AI913</t>
  </si>
  <si>
    <t>AI914</t>
  </si>
  <si>
    <t>VENTILATION-CLIMATISATION (état civil)</t>
  </si>
  <si>
    <t>VC1010</t>
  </si>
  <si>
    <t>Dépose des existants, fourniture et pose d'un climatiseur d'une puissance de 12000 BTU avec télécommande de type mono split mural de marque DAIKIN ou équivalent y/c raccordement et évacuation des eaux de condensation vers réseau EP proche.
Localisation: Salles d'archivage + Zone accueil guichet</t>
  </si>
  <si>
    <t>VC1011</t>
  </si>
  <si>
    <r>
      <t>Fourniture et pose de brasseurs d'air de modèle tropicalisé disposant  de 3 pâles métalliques au coloris blanc avec un diamètre de pâles supérieur à 1400mm (</t>
    </r>
    <r>
      <rPr>
        <sz val="16"/>
        <color theme="1"/>
        <rFont val="Calibri"/>
        <family val="2"/>
      </rPr>
      <t>≥</t>
    </r>
    <r>
      <rPr>
        <sz val="16"/>
        <color theme="1"/>
        <rFont val="Calibri"/>
        <family val="2"/>
        <scheme val="minor"/>
      </rPr>
      <t>1400mm), d'une éfficacité énergétique minimale  de 500 m3/h.W. Y compris commandes de variateurs de fréquence. Localisation brasseurs d'air: Chaque pièce d'une surface ≥ 12 m².
Localisation: Salles d'archivage + Zone accueil guichet</t>
    </r>
  </si>
  <si>
    <t>Nom du Centre: ZIGUINCHOR (ZIGUINCHOR) GROUPE 3 - CODE CEC: 70</t>
  </si>
  <si>
    <t xml:space="preserve">Salles d'archivage et état civil </t>
  </si>
  <si>
    <t>ELECTRICITE (L'ensemble du bâtiment y/c salles d'archivage)</t>
  </si>
  <si>
    <t>EL310</t>
  </si>
  <si>
    <t>EL311</t>
  </si>
  <si>
    <t>EL312</t>
  </si>
  <si>
    <t>EL313</t>
  </si>
  <si>
    <t>EL314</t>
  </si>
  <si>
    <t>EL315</t>
  </si>
  <si>
    <t>EL316</t>
  </si>
  <si>
    <t>EL317</t>
  </si>
  <si>
    <t>EL318</t>
  </si>
  <si>
    <t>EL319</t>
  </si>
  <si>
    <t>EL320</t>
  </si>
  <si>
    <t>MENUISERIES EXTERIEURES ET INTERIEURES (L'ensemble du bâtiment y/c salles d'archivage)</t>
  </si>
  <si>
    <t>ME410</t>
  </si>
  <si>
    <t>Correction des désordres présentes sur Porte en bois 80 x 210 existantes (y/c serrurerie et peinture).
Localisation: Salle d'archivage N°1 et N°2</t>
  </si>
  <si>
    <t>ME411</t>
  </si>
  <si>
    <t xml:space="preserve">Correction des désordres sur fenêtres Alu dimensions variables (Reprise des défauts d'étanchéité, remplacement de vitrage cassé, joints, nettoyage, toutes sujétions pour la bonne pose et le bon fonctionnement des fenêtres )
Localisation: L'ensemble du service état civil du bâtiment hôtel de ville actuel et salles d'archivage N°1 et N°2. </t>
  </si>
  <si>
    <t>CARRELAGE (Salle d'archivage N°2)</t>
  </si>
  <si>
    <t>PEINTURE (Salles d'archivage)</t>
  </si>
  <si>
    <t>PE612</t>
  </si>
  <si>
    <t>MATERIEL ANTI-INCENDIE (Etat civil y/c salles d'archivage)</t>
  </si>
  <si>
    <t>AI710</t>
  </si>
  <si>
    <t>AI711</t>
  </si>
  <si>
    <t>AI712</t>
  </si>
  <si>
    <t>AI713</t>
  </si>
  <si>
    <t>AI714</t>
  </si>
  <si>
    <t>VENTILATION-CLIMATISATION (Salles d'archivage)</t>
  </si>
  <si>
    <t>VC810</t>
  </si>
  <si>
    <t>VC811</t>
  </si>
  <si>
    <t>Nom du Centre: SAHM NOTAIRE (DAKAR) - CODE CEC: A01</t>
  </si>
  <si>
    <t>Démolition de mur existant pour cloisonnement intérieur</t>
  </si>
  <si>
    <t>Renforcement ou pose de structures béton armé horizontales (Poutres) sections 50x20cm</t>
  </si>
  <si>
    <t>Renforcement ou pose de structures béton armé verticales (Poteaux y/c fodations)</t>
  </si>
  <si>
    <t>Porte d'accès en structure métallique 0,80 x 210
Localisation: Zone acueil guichet</t>
  </si>
  <si>
    <t>Porte d'accès en structure métallique 1,10 x 210
Localisation: Bureau officier d'état civil</t>
  </si>
  <si>
    <t>ME516</t>
  </si>
  <si>
    <t xml:space="preserve">Fenêtre simple Alu dim 120 x 110 </t>
  </si>
  <si>
    <t>ME517</t>
  </si>
  <si>
    <t xml:space="preserve">Grille métallique sur fenêtre dim 140 x 110 </t>
  </si>
  <si>
    <t>Carrelage mural en faïence 15 x 15 
Localisation Pièces humides</t>
  </si>
  <si>
    <t>CA614</t>
  </si>
  <si>
    <t>Carrelage extérieur pour façade ou résistant pour halls en grès cérame brut 30 x 30 (UPEC 4332 minimum) y/c accessoires et traitement d'angles</t>
  </si>
  <si>
    <t>CA615</t>
  </si>
  <si>
    <t>Fourniture et pose de bande podotactile</t>
  </si>
  <si>
    <t>TOTAL CENTRE D'ETAT CIVIL GROUPE 1 (F CFA HORS TAXE ET HORS TVA)</t>
  </si>
  <si>
    <t>Nom du Centre: THIAROYE GARE (DAKAR) - CODE CEC: 777</t>
  </si>
  <si>
    <t>Traitement des fissures verticales et horizontales inférieures à 4 mm (&lt;4mm) y/c mise en peinture après traitement</t>
  </si>
  <si>
    <t>Enduit de mortier de ciment dressé sur béton de 10 à 30mm d'épaisseur y/c mise en peinture après traitement</t>
  </si>
  <si>
    <t>Mise aux normes tableau général, tableau annexe, coffret électrique, goulotte, baie de brassage, filleries et toutes sujétions</t>
  </si>
  <si>
    <t>AI510</t>
  </si>
  <si>
    <t>AI511</t>
  </si>
  <si>
    <t>AI512</t>
  </si>
  <si>
    <t>AI513</t>
  </si>
  <si>
    <t>AI514</t>
  </si>
  <si>
    <t>VC610</t>
  </si>
  <si>
    <t>VC611</t>
  </si>
  <si>
    <t>Nom du Centre: DAROU KHOUDOSS (THIES) GROUPE 4 - CODE CEC: 962</t>
  </si>
  <si>
    <t>Appuis et encadrement de fenêtres ou châssis en béton compris coffrage surfaçage et larmier</t>
  </si>
  <si>
    <t>EL420</t>
  </si>
  <si>
    <t>EL421</t>
  </si>
  <si>
    <t>Nom du Centre: TIVAOUNE (THIES) GROUPE 4 - CODE CEC: 648</t>
  </si>
  <si>
    <t>PS210</t>
  </si>
  <si>
    <t>PS211</t>
  </si>
  <si>
    <t>PS212</t>
  </si>
  <si>
    <t>PS213</t>
  </si>
  <si>
    <t>PS214</t>
  </si>
  <si>
    <t>PS215</t>
  </si>
  <si>
    <t>PS216</t>
  </si>
  <si>
    <t>PS217</t>
  </si>
  <si>
    <t>PS218</t>
  </si>
  <si>
    <t>PS219</t>
  </si>
  <si>
    <t>EL321</t>
  </si>
  <si>
    <t>PE410</t>
  </si>
  <si>
    <t>PE411</t>
  </si>
  <si>
    <t>Gros œuvre</t>
  </si>
  <si>
    <t>Peinture</t>
  </si>
  <si>
    <t>Pe</t>
  </si>
  <si>
    <t>Fourniture et pose d'un climatiseur d'une puissance de 12000 BTU avec télécommande de type mono split mural de marque DAIKIN ou équivalent y/c raccordement et évacuation des eaux de condensation vers réseau EP proche.</t>
  </si>
  <si>
    <t>Fourniture et pose d'un ensemble de Fenêtres coulissante dimensions variables dans le nouveau bâtiment état civil (voir croquis)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</si>
</sst>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\ _C_F_A_-;\-* #,##0\ _C_F_A_-;_-* &quot;-&quot;\ _C_F_A_-;_-@_-"/>
    <numFmt numFmtId="165" formatCode="_-* #,##0\ _€_-;\-* #,##0\ _€_-;_-* &quot;-&quot;??\ _€_-;_-@_-"/>
    <numFmt numFmtId="166" formatCode="0.0"/>
    <numFmt numFmtId="167" formatCode="_-* #,##0_-;\-* #,##0_-;_-* &quot;-&quot;??_-;_-@_-"/>
    <numFmt numFmtId="168" formatCode="_-* #,##0.0_-;\-* #,##0.0_-;_-* &quot;-&quot;??_-;_-@_-"/>
    <numFmt numFmtId="169" formatCode="_-* #,##0\ _€_-;\-* #,##0\ _€_-;_-* &quot;-&quot;\ _€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omic Sans MS"/>
      <family val="4"/>
    </font>
    <font>
      <b/>
      <sz val="22"/>
      <color theme="1"/>
      <name val="Comic Sans MS"/>
      <family val="4"/>
    </font>
    <font>
      <b/>
      <sz val="20"/>
      <color theme="1"/>
      <name val="Comic Sans MS"/>
      <family val="4"/>
    </font>
    <font>
      <b/>
      <sz val="3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Comic Sans MS"/>
      <family val="4"/>
    </font>
    <font>
      <b/>
      <sz val="16"/>
      <color theme="2" tint="-0.89999084444715716"/>
      <name val="Comic Sans MS"/>
      <family val="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name val="Arial"/>
      <family val="2"/>
    </font>
    <font>
      <b/>
      <sz val="28"/>
      <name val="Arial"/>
      <family val="2"/>
    </font>
    <font>
      <b/>
      <sz val="28"/>
      <color theme="1"/>
      <name val="Arial"/>
      <family val="2"/>
    </font>
    <font>
      <b/>
      <i/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22"/>
      <color rgb="FF000000"/>
      <name val="Comic Sans MS"/>
      <family val="4"/>
    </font>
    <font>
      <b/>
      <sz val="20"/>
      <color rgb="FF000000"/>
      <name val="Comic Sans MS"/>
      <family val="4"/>
    </font>
    <font>
      <b/>
      <sz val="36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Comic Sans MS"/>
      <family val="4"/>
    </font>
    <font>
      <b/>
      <sz val="16"/>
      <color rgb="FF171616"/>
      <name val="Comic Sans MS"/>
      <family val="4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2"/>
      <name val="Arial"/>
      <family val="2"/>
    </font>
    <font>
      <b/>
      <sz val="28"/>
      <name val="Arial"/>
      <family val="2"/>
    </font>
    <font>
      <b/>
      <sz val="28"/>
      <color rgb="FF000000"/>
      <name val="Arial"/>
      <family val="2"/>
    </font>
    <font>
      <b/>
      <i/>
      <sz val="20"/>
      <color rgb="FF000000"/>
      <name val="Calibri"/>
      <family val="2"/>
    </font>
    <font>
      <sz val="16"/>
      <color rgb="FF000000"/>
      <name val="Calibri"/>
      <family val="2"/>
    </font>
    <font>
      <b/>
      <sz val="20"/>
      <color rgb="FF000000"/>
      <name val="Calibri"/>
      <family val="2"/>
    </font>
    <font>
      <b/>
      <sz val="24"/>
      <color rgb="FF000000"/>
      <name val="Calibri"/>
      <family val="2"/>
    </font>
    <font>
      <u/>
      <sz val="24"/>
      <color rgb="FF000000"/>
      <name val="Calibri"/>
      <family val="2"/>
    </font>
    <font>
      <sz val="24"/>
      <color rgb="FF000000"/>
      <name val="Calibri"/>
      <family val="2"/>
    </font>
    <font>
      <sz val="18"/>
      <color rgb="FF000000"/>
      <name val="Calibri"/>
      <family val="2"/>
    </font>
    <font>
      <sz val="10"/>
      <color rgb="FF000000"/>
      <name val="Calibri"/>
      <family val="2"/>
    </font>
    <font>
      <sz val="20"/>
      <color rgb="FF000000"/>
      <name val="Calibri"/>
      <family val="2"/>
    </font>
    <font>
      <u/>
      <sz val="16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E6E4E4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>
      <alignment vertical="center"/>
    </xf>
    <xf numFmtId="164" fontId="29" fillId="0" borderId="0">
      <alignment vertical="top"/>
      <protection locked="0"/>
    </xf>
    <xf numFmtId="43" fontId="29" fillId="0" borderId="0">
      <alignment vertical="top"/>
      <protection locked="0"/>
    </xf>
    <xf numFmtId="43" fontId="29" fillId="0" borderId="0">
      <protection locked="0"/>
    </xf>
    <xf numFmtId="169" fontId="26" fillId="0" borderId="0" applyFont="0" applyFill="0" applyBorder="0" applyAlignment="0" applyProtection="0"/>
  </cellStyleXfs>
  <cellXfs count="4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2" applyFont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164" fontId="10" fillId="4" borderId="2" xfId="2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165" fontId="3" fillId="0" borderId="31" xfId="1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7" fontId="2" fillId="0" borderId="25" xfId="1" applyNumberFormat="1" applyFont="1" applyBorder="1" applyAlignment="1">
      <alignment horizontal="center" vertical="center"/>
    </xf>
    <xf numFmtId="165" fontId="3" fillId="0" borderId="34" xfId="1" applyNumberFormat="1" applyFont="1" applyBorder="1" applyAlignment="1">
      <alignment horizontal="center" vertical="center"/>
    </xf>
    <xf numFmtId="167" fontId="2" fillId="0" borderId="25" xfId="1" applyNumberFormat="1" applyFont="1" applyFill="1" applyBorder="1" applyAlignment="1">
      <alignment horizontal="center" vertical="center"/>
    </xf>
    <xf numFmtId="167" fontId="2" fillId="0" borderId="25" xfId="1" applyNumberFormat="1" applyFont="1" applyBorder="1" applyAlignment="1">
      <alignment horizontal="center"/>
    </xf>
    <xf numFmtId="165" fontId="3" fillId="0" borderId="34" xfId="1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/>
    </xf>
    <xf numFmtId="167" fontId="12" fillId="0" borderId="25" xfId="1" applyNumberFormat="1" applyFont="1" applyBorder="1" applyAlignment="1">
      <alignment horizontal="center" vertical="center"/>
    </xf>
    <xf numFmtId="165" fontId="12" fillId="0" borderId="34" xfId="0" applyNumberFormat="1" applyFont="1" applyBorder="1" applyAlignment="1">
      <alignment horizontal="center"/>
    </xf>
    <xf numFmtId="165" fontId="3" fillId="0" borderId="34" xfId="1" applyNumberFormat="1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7" fontId="2" fillId="0" borderId="25" xfId="1" applyNumberFormat="1" applyFont="1" applyFill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166" fontId="2" fillId="0" borderId="22" xfId="0" applyNumberFormat="1" applyFont="1" applyBorder="1" applyAlignment="1">
      <alignment horizontal="center" vertical="center"/>
    </xf>
    <xf numFmtId="167" fontId="17" fillId="0" borderId="25" xfId="1" applyNumberFormat="1" applyFont="1" applyBorder="1" applyAlignment="1">
      <alignment horizontal="center" vertical="center"/>
    </xf>
    <xf numFmtId="167" fontId="17" fillId="4" borderId="25" xfId="1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5" fontId="3" fillId="0" borderId="23" xfId="1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5" fontId="3" fillId="0" borderId="37" xfId="1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5" fontId="3" fillId="0" borderId="43" xfId="1" applyNumberFormat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167" fontId="2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7" fillId="0" borderId="0" xfId="3" applyFont="1" applyAlignment="1">
      <alignment horizontal="center" vertical="center"/>
    </xf>
    <xf numFmtId="0" fontId="27" fillId="0" borderId="0" xfId="3" applyFont="1" applyAlignment="1"/>
    <xf numFmtId="0" fontId="28" fillId="0" borderId="0" xfId="3" applyFont="1" applyAlignment="1">
      <alignment horizontal="center"/>
    </xf>
    <xf numFmtId="164" fontId="27" fillId="0" borderId="0" xfId="4" applyFont="1" applyAlignment="1" applyProtection="1">
      <alignment horizontal="center" vertical="center"/>
    </xf>
    <xf numFmtId="165" fontId="28" fillId="0" borderId="0" xfId="5" applyNumberFormat="1" applyFont="1" applyAlignment="1" applyProtection="1">
      <alignment horizontal="center" vertical="center"/>
    </xf>
    <xf numFmtId="0" fontId="27" fillId="0" borderId="0" xfId="3" applyFont="1" applyAlignment="1">
      <alignment horizontal="center"/>
    </xf>
    <xf numFmtId="166" fontId="27" fillId="0" borderId="0" xfId="3" applyNumberFormat="1" applyFont="1" applyAlignment="1">
      <alignment horizontal="center" vertical="center"/>
    </xf>
    <xf numFmtId="0" fontId="34" fillId="9" borderId="14" xfId="3" applyFont="1" applyFill="1" applyBorder="1" applyAlignment="1">
      <alignment horizontal="center" vertical="center"/>
    </xf>
    <xf numFmtId="0" fontId="35" fillId="9" borderId="2" xfId="3" applyFont="1" applyFill="1" applyBorder="1" applyAlignment="1">
      <alignment horizontal="center" vertical="center" wrapText="1"/>
    </xf>
    <xf numFmtId="0" fontId="35" fillId="9" borderId="15" xfId="3" applyFont="1" applyFill="1" applyBorder="1" applyAlignment="1">
      <alignment horizontal="center" vertical="center" wrapText="1"/>
    </xf>
    <xf numFmtId="164" fontId="35" fillId="9" borderId="2" xfId="4" applyFont="1" applyFill="1" applyBorder="1" applyAlignment="1" applyProtection="1">
      <alignment horizontal="center" vertical="center" wrapText="1"/>
    </xf>
    <xf numFmtId="0" fontId="28" fillId="0" borderId="16" xfId="3" applyFont="1" applyBorder="1" applyAlignment="1">
      <alignment horizontal="center" vertical="center"/>
    </xf>
    <xf numFmtId="0" fontId="28" fillId="0" borderId="20" xfId="3" applyFont="1" applyBorder="1" applyAlignment="1">
      <alignment horizontal="center" vertical="center"/>
    </xf>
    <xf numFmtId="0" fontId="27" fillId="0" borderId="20" xfId="3" applyFont="1" applyBorder="1" applyAlignment="1">
      <alignment horizontal="center" vertical="center"/>
    </xf>
    <xf numFmtId="0" fontId="27" fillId="0" borderId="25" xfId="3" applyFont="1" applyBorder="1" applyAlignment="1">
      <alignment horizontal="center"/>
    </xf>
    <xf numFmtId="165" fontId="28" fillId="0" borderId="31" xfId="5" applyNumberFormat="1" applyFont="1" applyBorder="1" applyAlignment="1" applyProtection="1">
      <alignment horizontal="center" vertical="center"/>
    </xf>
    <xf numFmtId="0" fontId="27" fillId="0" borderId="23" xfId="3" applyFont="1" applyBorder="1" applyAlignment="1">
      <alignment horizontal="center"/>
    </xf>
    <xf numFmtId="166" fontId="27" fillId="0" borderId="25" xfId="3" applyNumberFormat="1" applyFont="1" applyBorder="1" applyAlignment="1">
      <alignment horizontal="center" vertical="center"/>
    </xf>
    <xf numFmtId="164" fontId="27" fillId="0" borderId="25" xfId="4" applyFont="1" applyBorder="1" applyAlignment="1" applyProtection="1">
      <alignment horizontal="center" vertical="center"/>
    </xf>
    <xf numFmtId="165" fontId="28" fillId="0" borderId="34" xfId="5" applyNumberFormat="1" applyFont="1" applyBorder="1" applyAlignment="1" applyProtection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/>
    </xf>
    <xf numFmtId="166" fontId="2" fillId="0" borderId="25" xfId="3" applyNumberFormat="1" applyFont="1" applyBorder="1" applyAlignment="1">
      <alignment horizontal="center" vertical="center"/>
    </xf>
    <xf numFmtId="167" fontId="2" fillId="0" borderId="25" xfId="5" applyNumberFormat="1" applyFont="1" applyBorder="1" applyAlignment="1" applyProtection="1">
      <alignment horizontal="center" vertical="center"/>
    </xf>
    <xf numFmtId="165" fontId="3" fillId="0" borderId="34" xfId="5" applyNumberFormat="1" applyFont="1" applyBorder="1" applyAlignment="1" applyProtection="1">
      <alignment horizontal="center" vertical="center"/>
    </xf>
    <xf numFmtId="0" fontId="2" fillId="0" borderId="0" xfId="3" applyFont="1" applyAlignment="1"/>
    <xf numFmtId="0" fontId="2" fillId="0" borderId="20" xfId="3" applyFont="1" applyBorder="1" applyAlignment="1">
      <alignment horizontal="center" vertical="center"/>
    </xf>
    <xf numFmtId="164" fontId="42" fillId="0" borderId="25" xfId="4" applyFont="1" applyBorder="1" applyAlignment="1" applyProtection="1">
      <alignment horizontal="center" vertical="center"/>
    </xf>
    <xf numFmtId="0" fontId="37" fillId="0" borderId="25" xfId="3" applyFont="1" applyBorder="1" applyAlignment="1">
      <alignment horizontal="center" vertical="center"/>
    </xf>
    <xf numFmtId="166" fontId="37" fillId="0" borderId="25" xfId="3" applyNumberFormat="1" applyFont="1" applyBorder="1" applyAlignment="1">
      <alignment horizontal="center" vertical="center"/>
    </xf>
    <xf numFmtId="164" fontId="37" fillId="0" borderId="25" xfId="4" applyFont="1" applyBorder="1" applyAlignment="1" applyProtection="1">
      <alignment horizontal="center" vertical="center"/>
    </xf>
    <xf numFmtId="165" fontId="37" fillId="0" borderId="34" xfId="3" applyNumberFormat="1" applyFont="1" applyBorder="1" applyAlignment="1">
      <alignment horizontal="center"/>
    </xf>
    <xf numFmtId="165" fontId="28" fillId="0" borderId="34" xfId="5" applyNumberFormat="1" applyFont="1" applyBorder="1" applyAlignment="1" applyProtection="1">
      <alignment horizontal="center"/>
    </xf>
    <xf numFmtId="165" fontId="3" fillId="0" borderId="34" xfId="5" applyNumberFormat="1" applyFont="1" applyBorder="1" applyAlignment="1" applyProtection="1">
      <alignment horizontal="center"/>
    </xf>
    <xf numFmtId="164" fontId="27" fillId="0" borderId="25" xfId="4" applyFont="1" applyBorder="1" applyAlignment="1" applyProtection="1">
      <alignment horizontal="center"/>
    </xf>
    <xf numFmtId="0" fontId="27" fillId="0" borderId="24" xfId="3" applyFont="1" applyBorder="1" applyAlignment="1"/>
    <xf numFmtId="0" fontId="27" fillId="0" borderId="25" xfId="3" applyFont="1" applyBorder="1" applyAlignment="1"/>
    <xf numFmtId="166" fontId="27" fillId="0" borderId="22" xfId="3" applyNumberFormat="1" applyFont="1" applyBorder="1" applyAlignment="1">
      <alignment horizontal="center" vertical="center"/>
    </xf>
    <xf numFmtId="0" fontId="27" fillId="0" borderId="25" xfId="3" applyFont="1" applyBorder="1" applyAlignment="1">
      <alignment horizontal="center" vertical="center"/>
    </xf>
    <xf numFmtId="167" fontId="17" fillId="0" borderId="25" xfId="5" applyNumberFormat="1" applyFont="1" applyBorder="1" applyAlignment="1" applyProtection="1">
      <alignment horizontal="center" vertical="center"/>
    </xf>
    <xf numFmtId="167" fontId="17" fillId="4" borderId="25" xfId="5" applyNumberFormat="1" applyFont="1" applyFill="1" applyBorder="1" applyAlignment="1" applyProtection="1">
      <alignment horizontal="center" vertical="center"/>
    </xf>
    <xf numFmtId="0" fontId="27" fillId="0" borderId="23" xfId="3" applyFont="1" applyBorder="1" applyAlignment="1">
      <alignment horizontal="center" vertical="center"/>
    </xf>
    <xf numFmtId="165" fontId="28" fillId="0" borderId="23" xfId="5" applyNumberFormat="1" applyFont="1" applyBorder="1" applyAlignment="1" applyProtection="1">
      <alignment horizontal="center" vertical="center"/>
    </xf>
    <xf numFmtId="0" fontId="28" fillId="0" borderId="36" xfId="3" applyFont="1" applyBorder="1" applyAlignment="1">
      <alignment horizontal="center" vertical="center"/>
    </xf>
    <xf numFmtId="165" fontId="28" fillId="0" borderId="37" xfId="5" applyNumberFormat="1" applyFont="1" applyBorder="1" applyAlignment="1" applyProtection="1">
      <alignment horizontal="center" vertical="center"/>
    </xf>
    <xf numFmtId="0" fontId="28" fillId="0" borderId="38" xfId="3" applyFont="1" applyBorder="1" applyAlignment="1">
      <alignment horizontal="center" vertical="center"/>
    </xf>
    <xf numFmtId="0" fontId="27" fillId="0" borderId="42" xfId="3" applyFont="1" applyBorder="1" applyAlignment="1">
      <alignment horizontal="center" vertical="center"/>
    </xf>
    <xf numFmtId="165" fontId="28" fillId="0" borderId="43" xfId="5" applyNumberFormat="1" applyFont="1" applyBorder="1" applyAlignment="1" applyProtection="1">
      <alignment horizontal="center" vertical="center"/>
    </xf>
    <xf numFmtId="0" fontId="45" fillId="0" borderId="0" xfId="3" applyFont="1" applyAlignment="1">
      <alignment horizontal="center" vertical="center"/>
    </xf>
    <xf numFmtId="0" fontId="46" fillId="0" borderId="0" xfId="3" applyFont="1" applyAlignment="1"/>
    <xf numFmtId="0" fontId="46" fillId="0" borderId="0" xfId="3" applyFont="1" applyAlignment="1">
      <alignment horizontal="center"/>
    </xf>
    <xf numFmtId="164" fontId="46" fillId="0" borderId="0" xfId="4" applyFont="1" applyAlignment="1" applyProtection="1">
      <alignment horizontal="right" vertical="center"/>
    </xf>
    <xf numFmtId="0" fontId="27" fillId="0" borderId="0" xfId="3" applyFont="1" applyAlignment="1">
      <alignment horizontal="right"/>
    </xf>
    <xf numFmtId="0" fontId="47" fillId="0" borderId="0" xfId="3" applyFont="1" applyAlignment="1">
      <alignment horizontal="center"/>
    </xf>
    <xf numFmtId="0" fontId="48" fillId="0" borderId="0" xfId="3" applyFont="1" applyAlignment="1"/>
    <xf numFmtId="0" fontId="49" fillId="0" borderId="0" xfId="3" applyFont="1" applyAlignment="1">
      <alignment horizontal="center"/>
    </xf>
    <xf numFmtId="167" fontId="10" fillId="4" borderId="2" xfId="1" applyNumberFormat="1" applyFont="1" applyFill="1" applyBorder="1" applyAlignment="1">
      <alignment horizontal="center" vertical="center" wrapText="1"/>
    </xf>
    <xf numFmtId="164" fontId="2" fillId="0" borderId="25" xfId="2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165" fontId="3" fillId="0" borderId="37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3" fillId="0" borderId="44" xfId="1" applyNumberFormat="1" applyFont="1" applyBorder="1" applyAlignment="1">
      <alignment horizontal="center" vertical="center"/>
    </xf>
    <xf numFmtId="165" fontId="28" fillId="0" borderId="0" xfId="6" applyNumberFormat="1" applyFont="1" applyAlignment="1" applyProtection="1">
      <alignment vertical="center"/>
    </xf>
    <xf numFmtId="0" fontId="28" fillId="0" borderId="20" xfId="3" applyFont="1" applyBorder="1" applyAlignment="1">
      <alignment horizontal="center"/>
    </xf>
    <xf numFmtId="0" fontId="27" fillId="0" borderId="20" xfId="3" applyFont="1" applyBorder="1" applyAlignment="1"/>
    <xf numFmtId="165" fontId="28" fillId="0" borderId="31" xfId="6" applyNumberFormat="1" applyFont="1" applyBorder="1" applyAlignment="1" applyProtection="1">
      <alignment horizontal="center"/>
    </xf>
    <xf numFmtId="0" fontId="3" fillId="0" borderId="20" xfId="3" applyFont="1" applyBorder="1" applyAlignment="1">
      <alignment horizontal="center" vertical="center" wrapText="1"/>
    </xf>
    <xf numFmtId="0" fontId="2" fillId="0" borderId="0" xfId="3" applyFont="1" applyAlignment="1">
      <alignment wrapText="1"/>
    </xf>
    <xf numFmtId="0" fontId="2" fillId="0" borderId="20" xfId="3" applyFont="1" applyBorder="1" applyAlignment="1">
      <alignment horizontal="center" vertical="center" wrapText="1"/>
    </xf>
    <xf numFmtId="0" fontId="2" fillId="0" borderId="20" xfId="3" applyFont="1" applyBorder="1" applyAlignment="1">
      <alignment wrapText="1"/>
    </xf>
    <xf numFmtId="0" fontId="2" fillId="0" borderId="25" xfId="3" applyFont="1" applyBorder="1" applyAlignment="1">
      <alignment horizontal="center" vertical="center" wrapText="1"/>
    </xf>
    <xf numFmtId="168" fontId="11" fillId="0" borderId="25" xfId="6" applyNumberFormat="1" applyFont="1" applyBorder="1" applyAlignment="1" applyProtection="1">
      <alignment horizontal="center" vertical="center" wrapText="1"/>
    </xf>
    <xf numFmtId="167" fontId="11" fillId="0" borderId="25" xfId="6" applyNumberFormat="1" applyFont="1" applyBorder="1" applyAlignment="1" applyProtection="1">
      <alignment horizontal="center" vertical="center" wrapText="1"/>
    </xf>
    <xf numFmtId="165" fontId="3" fillId="0" borderId="34" xfId="6" applyNumberFormat="1" applyFont="1" applyBorder="1" applyAlignment="1" applyProtection="1">
      <alignment horizontal="center" wrapText="1"/>
    </xf>
    <xf numFmtId="0" fontId="2" fillId="0" borderId="25" xfId="3" applyFont="1" applyBorder="1" applyAlignment="1">
      <alignment horizontal="center" wrapText="1"/>
    </xf>
    <xf numFmtId="168" fontId="11" fillId="0" borderId="30" xfId="6" applyNumberFormat="1" applyFont="1" applyBorder="1" applyAlignment="1" applyProtection="1">
      <alignment horizontal="center" vertical="center" wrapText="1"/>
    </xf>
    <xf numFmtId="167" fontId="11" fillId="0" borderId="30" xfId="6" applyNumberFormat="1" applyFont="1" applyBorder="1" applyAlignment="1" applyProtection="1">
      <alignment horizontal="center" vertical="center" wrapText="1"/>
    </xf>
    <xf numFmtId="168" fontId="2" fillId="0" borderId="25" xfId="6" applyNumberFormat="1" applyFont="1" applyBorder="1" applyAlignment="1" applyProtection="1">
      <alignment horizontal="center" vertical="center" wrapText="1"/>
    </xf>
    <xf numFmtId="167" fontId="2" fillId="0" borderId="25" xfId="6" applyNumberFormat="1" applyFont="1" applyBorder="1" applyAlignment="1" applyProtection="1">
      <alignment horizontal="center" vertical="center" wrapText="1"/>
    </xf>
    <xf numFmtId="165" fontId="3" fillId="0" borderId="34" xfId="6" applyNumberFormat="1" applyFont="1" applyBorder="1" applyAlignment="1" applyProtection="1">
      <alignment vertical="center" wrapText="1"/>
    </xf>
    <xf numFmtId="164" fontId="37" fillId="0" borderId="25" xfId="7" applyNumberFormat="1" applyFont="1" applyBorder="1" applyAlignment="1" applyProtection="1">
      <alignment horizontal="center" vertical="center"/>
    </xf>
    <xf numFmtId="164" fontId="27" fillId="0" borderId="25" xfId="7" applyNumberFormat="1" applyFont="1" applyFill="1" applyBorder="1" applyAlignment="1" applyProtection="1">
      <alignment horizontal="center" vertical="center"/>
    </xf>
    <xf numFmtId="165" fontId="28" fillId="0" borderId="34" xfId="6" applyNumberFormat="1" applyFont="1" applyBorder="1" applyAlignment="1" applyProtection="1">
      <alignment horizontal="center"/>
    </xf>
    <xf numFmtId="165" fontId="3" fillId="0" borderId="34" xfId="6" applyNumberFormat="1" applyFont="1" applyBorder="1" applyAlignment="1" applyProtection="1">
      <alignment horizontal="center"/>
    </xf>
    <xf numFmtId="165" fontId="28" fillId="0" borderId="34" xfId="6" applyNumberFormat="1" applyFont="1" applyBorder="1" applyAlignment="1" applyProtection="1">
      <alignment vertical="center"/>
    </xf>
    <xf numFmtId="3" fontId="27" fillId="0" borderId="25" xfId="3" applyNumberFormat="1" applyFont="1" applyBorder="1" applyAlignment="1">
      <alignment horizontal="center"/>
    </xf>
    <xf numFmtId="165" fontId="28" fillId="0" borderId="23" xfId="6" applyNumberFormat="1" applyFont="1" applyBorder="1" applyAlignment="1" applyProtection="1">
      <alignment vertical="center"/>
    </xf>
    <xf numFmtId="165" fontId="28" fillId="0" borderId="37" xfId="6" applyNumberFormat="1" applyFont="1" applyBorder="1" applyAlignment="1" applyProtection="1">
      <alignment vertical="center"/>
    </xf>
    <xf numFmtId="0" fontId="27" fillId="0" borderId="42" xfId="3" applyFont="1" applyBorder="1" applyAlignment="1"/>
    <xf numFmtId="165" fontId="28" fillId="0" borderId="43" xfId="6" applyNumberFormat="1" applyFont="1" applyBorder="1" applyAlignment="1" applyProtection="1">
      <alignment vertical="center"/>
    </xf>
    <xf numFmtId="0" fontId="50" fillId="0" borderId="0" xfId="3" applyFont="1" applyAlignment="1">
      <alignment horizontal="center" vertical="center"/>
    </xf>
    <xf numFmtId="3" fontId="2" fillId="0" borderId="32" xfId="0" applyNumberFormat="1" applyFont="1" applyBorder="1" applyAlignment="1">
      <alignment horizontal="center"/>
    </xf>
    <xf numFmtId="0" fontId="11" fillId="4" borderId="25" xfId="0" applyFont="1" applyFill="1" applyBorder="1" applyAlignment="1">
      <alignment horizontal="center" vertical="center"/>
    </xf>
    <xf numFmtId="167" fontId="11" fillId="4" borderId="25" xfId="1" applyNumberFormat="1" applyFont="1" applyFill="1" applyBorder="1" applyAlignment="1">
      <alignment horizontal="center" vertical="center"/>
    </xf>
    <xf numFmtId="167" fontId="11" fillId="0" borderId="25" xfId="1" applyNumberFormat="1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2" fillId="6" borderId="22" xfId="0" applyFont="1" applyFill="1" applyBorder="1" applyAlignment="1">
      <alignment horizontal="left" vertical="center"/>
    </xf>
    <xf numFmtId="0" fontId="12" fillId="6" borderId="23" xfId="0" applyFont="1" applyFill="1" applyBorder="1" applyAlignment="1">
      <alignment horizontal="left" vertical="center"/>
    </xf>
    <xf numFmtId="0" fontId="12" fillId="7" borderId="25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left"/>
    </xf>
    <xf numFmtId="0" fontId="12" fillId="6" borderId="32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6" borderId="21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1" fillId="6" borderId="21" xfId="0" applyFont="1" applyFill="1" applyBorder="1" applyAlignment="1">
      <alignment horizontal="left" vertical="center"/>
    </xf>
    <xf numFmtId="0" fontId="11" fillId="6" borderId="22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3" fillId="6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left" vertical="center"/>
    </xf>
    <xf numFmtId="0" fontId="11" fillId="6" borderId="25" xfId="0" applyFont="1" applyFill="1" applyBorder="1" applyAlignment="1">
      <alignment horizontal="left" vertical="center"/>
    </xf>
    <xf numFmtId="0" fontId="11" fillId="6" borderId="3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left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167" fontId="2" fillId="0" borderId="26" xfId="1" applyNumberFormat="1" applyFont="1" applyBorder="1" applyAlignment="1">
      <alignment horizontal="center" vertical="center" wrapText="1"/>
    </xf>
    <xf numFmtId="167" fontId="2" fillId="0" borderId="28" xfId="1" applyNumberFormat="1" applyFont="1" applyBorder="1" applyAlignment="1">
      <alignment horizontal="center" vertical="center" wrapText="1"/>
    </xf>
    <xf numFmtId="167" fontId="2" fillId="0" borderId="30" xfId="1" applyNumberFormat="1" applyFont="1" applyBorder="1" applyAlignment="1">
      <alignment horizontal="center" vertical="center" wrapText="1"/>
    </xf>
    <xf numFmtId="165" fontId="3" fillId="0" borderId="27" xfId="1" applyNumberFormat="1" applyFont="1" applyBorder="1" applyAlignment="1">
      <alignment horizontal="center" vertical="center" wrapText="1"/>
    </xf>
    <xf numFmtId="165" fontId="3" fillId="0" borderId="29" xfId="1" applyNumberFormat="1" applyFont="1" applyBorder="1" applyAlignment="1">
      <alignment horizontal="center" vertical="center" wrapText="1"/>
    </xf>
    <xf numFmtId="165" fontId="3" fillId="0" borderId="31" xfId="1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5" fillId="4" borderId="21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2" fillId="7" borderId="24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1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7" fontId="2" fillId="0" borderId="26" xfId="1" applyNumberFormat="1" applyFont="1" applyBorder="1" applyAlignment="1">
      <alignment horizontal="center" vertical="center"/>
    </xf>
    <xf numFmtId="167" fontId="2" fillId="0" borderId="28" xfId="1" applyNumberFormat="1" applyFont="1" applyBorder="1" applyAlignment="1">
      <alignment horizontal="center" vertical="center"/>
    </xf>
    <xf numFmtId="167" fontId="2" fillId="0" borderId="30" xfId="1" applyNumberFormat="1" applyFont="1" applyBorder="1" applyAlignment="1">
      <alignment horizontal="center" vertical="center"/>
    </xf>
    <xf numFmtId="165" fontId="3" fillId="0" borderId="27" xfId="1" applyNumberFormat="1" applyFont="1" applyBorder="1" applyAlignment="1">
      <alignment horizontal="center" vertical="center"/>
    </xf>
    <xf numFmtId="165" fontId="3" fillId="0" borderId="29" xfId="1" applyNumberFormat="1" applyFont="1" applyBorder="1" applyAlignment="1">
      <alignment horizontal="center" vertical="center"/>
    </xf>
    <xf numFmtId="165" fontId="3" fillId="0" borderId="31" xfId="1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0" fillId="8" borderId="1" xfId="3" applyFont="1" applyFill="1" applyBorder="1" applyAlignment="1">
      <alignment horizontal="center" vertical="center"/>
    </xf>
    <xf numFmtId="0" fontId="30" fillId="8" borderId="2" xfId="3" applyFont="1" applyFill="1" applyBorder="1" applyAlignment="1">
      <alignment horizontal="center" vertical="center"/>
    </xf>
    <xf numFmtId="0" fontId="30" fillId="8" borderId="3" xfId="3" applyFont="1" applyFill="1" applyBorder="1" applyAlignment="1">
      <alignment horizontal="center" vertical="center"/>
    </xf>
    <xf numFmtId="0" fontId="31" fillId="0" borderId="1" xfId="3" applyFont="1" applyBorder="1" applyAlignment="1">
      <alignment horizontal="center" wrapText="1"/>
    </xf>
    <xf numFmtId="0" fontId="31" fillId="0" borderId="2" xfId="3" applyFont="1" applyBorder="1" applyAlignment="1">
      <alignment horizontal="center" wrapText="1"/>
    </xf>
    <xf numFmtId="0" fontId="31" fillId="0" borderId="3" xfId="3" applyFont="1" applyBorder="1" applyAlignment="1">
      <alignment horizontal="center" wrapText="1"/>
    </xf>
    <xf numFmtId="0" fontId="32" fillId="9" borderId="4" xfId="3" applyFont="1" applyFill="1" applyBorder="1" applyAlignment="1">
      <alignment horizontal="center" vertical="center" wrapText="1"/>
    </xf>
    <xf numFmtId="0" fontId="32" fillId="9" borderId="5" xfId="3" applyFont="1" applyFill="1" applyBorder="1" applyAlignment="1">
      <alignment horizontal="center" vertical="center" wrapText="1"/>
    </xf>
    <xf numFmtId="0" fontId="32" fillId="9" borderId="6" xfId="3" applyFont="1" applyFill="1" applyBorder="1" applyAlignment="1">
      <alignment horizontal="center" vertical="center" wrapText="1"/>
    </xf>
    <xf numFmtId="0" fontId="32" fillId="9" borderId="8" xfId="3" applyFont="1" applyFill="1" applyBorder="1" applyAlignment="1">
      <alignment horizontal="center" vertical="center" wrapText="1"/>
    </xf>
    <xf numFmtId="0" fontId="32" fillId="9" borderId="0" xfId="3" applyFont="1" applyFill="1" applyAlignment="1">
      <alignment horizontal="center" vertical="center" wrapText="1"/>
    </xf>
    <xf numFmtId="0" fontId="32" fillId="9" borderId="9" xfId="3" applyFont="1" applyFill="1" applyBorder="1" applyAlignment="1">
      <alignment horizontal="center" vertical="center" wrapText="1"/>
    </xf>
    <xf numFmtId="0" fontId="32" fillId="9" borderId="10" xfId="3" applyFont="1" applyFill="1" applyBorder="1" applyAlignment="1">
      <alignment horizontal="center" vertical="center" wrapText="1"/>
    </xf>
    <xf numFmtId="0" fontId="32" fillId="9" borderId="11" xfId="3" applyFont="1" applyFill="1" applyBorder="1" applyAlignment="1">
      <alignment horizontal="center" vertical="center" wrapText="1"/>
    </xf>
    <xf numFmtId="0" fontId="32" fillId="9" borderId="12" xfId="3" applyFont="1" applyFill="1" applyBorder="1" applyAlignment="1">
      <alignment horizontal="center" vertical="center" wrapText="1"/>
    </xf>
    <xf numFmtId="0" fontId="33" fillId="9" borderId="7" xfId="3" applyFont="1" applyFill="1" applyBorder="1" applyAlignment="1">
      <alignment horizontal="center" vertical="center" wrapText="1"/>
    </xf>
    <xf numFmtId="0" fontId="33" fillId="9" borderId="13" xfId="3" applyFont="1" applyFill="1" applyBorder="1" applyAlignment="1">
      <alignment horizontal="center" vertical="center" wrapText="1"/>
    </xf>
    <xf numFmtId="0" fontId="34" fillId="9" borderId="1" xfId="3" applyFont="1" applyFill="1" applyBorder="1" applyAlignment="1">
      <alignment horizontal="center" vertical="center"/>
    </xf>
    <xf numFmtId="0" fontId="34" fillId="9" borderId="2" xfId="3" applyFont="1" applyFill="1" applyBorder="1" applyAlignment="1">
      <alignment horizontal="center" vertical="center"/>
    </xf>
    <xf numFmtId="0" fontId="34" fillId="9" borderId="3" xfId="3" applyFont="1" applyFill="1" applyBorder="1" applyAlignment="1">
      <alignment horizontal="center" vertical="center"/>
    </xf>
    <xf numFmtId="0" fontId="30" fillId="10" borderId="17" xfId="3" applyFont="1" applyFill="1" applyBorder="1" applyAlignment="1">
      <alignment horizontal="center" vertical="center"/>
    </xf>
    <xf numFmtId="0" fontId="30" fillId="10" borderId="18" xfId="3" applyFont="1" applyFill="1" applyBorder="1" applyAlignment="1">
      <alignment horizontal="center" vertical="center"/>
    </xf>
    <xf numFmtId="0" fontId="30" fillId="10" borderId="19" xfId="3" applyFont="1" applyFill="1" applyBorder="1" applyAlignment="1">
      <alignment horizontal="center" vertical="center"/>
    </xf>
    <xf numFmtId="0" fontId="36" fillId="11" borderId="21" xfId="3" applyFont="1" applyFill="1" applyBorder="1" applyAlignment="1">
      <alignment horizontal="left" vertical="center"/>
    </xf>
    <xf numFmtId="0" fontId="36" fillId="11" borderId="22" xfId="3" applyFont="1" applyFill="1" applyBorder="1" applyAlignment="1">
      <alignment horizontal="left" vertical="center"/>
    </xf>
    <xf numFmtId="0" fontId="36" fillId="11" borderId="23" xfId="3" applyFont="1" applyFill="1" applyBorder="1" applyAlignment="1">
      <alignment horizontal="left" vertical="center"/>
    </xf>
    <xf numFmtId="0" fontId="27" fillId="0" borderId="24" xfId="3" applyFont="1" applyBorder="1" applyAlignment="1">
      <alignment horizontal="left"/>
    </xf>
    <xf numFmtId="0" fontId="27" fillId="0" borderId="25" xfId="3" applyFont="1" applyBorder="1" applyAlignment="1">
      <alignment horizontal="left"/>
    </xf>
    <xf numFmtId="2" fontId="27" fillId="0" borderId="26" xfId="3" applyNumberFormat="1" applyFont="1" applyBorder="1" applyAlignment="1">
      <alignment horizontal="center" vertical="center"/>
    </xf>
    <xf numFmtId="2" fontId="27" fillId="0" borderId="28" xfId="3" applyNumberFormat="1" applyFont="1" applyBorder="1" applyAlignment="1">
      <alignment horizontal="center" vertical="center"/>
    </xf>
    <xf numFmtId="2" fontId="27" fillId="0" borderId="30" xfId="3" applyNumberFormat="1" applyFont="1" applyBorder="1" applyAlignment="1">
      <alignment horizontal="center" vertical="center"/>
    </xf>
    <xf numFmtId="164" fontId="27" fillId="0" borderId="26" xfId="4" applyFont="1" applyBorder="1" applyAlignment="1" applyProtection="1">
      <alignment horizontal="center" vertical="center"/>
    </xf>
    <xf numFmtId="164" fontId="27" fillId="0" borderId="28" xfId="4" applyFont="1" applyBorder="1" applyAlignment="1" applyProtection="1">
      <alignment horizontal="center" vertical="center"/>
    </xf>
    <xf numFmtId="164" fontId="27" fillId="0" borderId="30" xfId="4" applyFont="1" applyBorder="1" applyAlignment="1" applyProtection="1">
      <alignment horizontal="center" vertical="center"/>
    </xf>
    <xf numFmtId="165" fontId="28" fillId="0" borderId="27" xfId="5" applyNumberFormat="1" applyFont="1" applyBorder="1" applyAlignment="1" applyProtection="1">
      <alignment horizontal="center" vertical="center"/>
    </xf>
    <xf numFmtId="165" fontId="28" fillId="0" borderId="29" xfId="5" applyNumberFormat="1" applyFont="1" applyBorder="1" applyAlignment="1" applyProtection="1">
      <alignment horizontal="center" vertical="center"/>
    </xf>
    <xf numFmtId="165" fontId="28" fillId="0" borderId="31" xfId="5" applyNumberFormat="1" applyFont="1" applyBorder="1" applyAlignment="1" applyProtection="1">
      <alignment horizontal="center" vertical="center"/>
    </xf>
    <xf numFmtId="0" fontId="41" fillId="0" borderId="21" xfId="3" applyFont="1" applyBorder="1" applyAlignment="1">
      <alignment horizontal="left" vertical="center"/>
    </xf>
    <xf numFmtId="0" fontId="41" fillId="0" borderId="22" xfId="3" applyFont="1" applyBorder="1" applyAlignment="1">
      <alignment horizontal="left" vertical="center"/>
    </xf>
    <xf numFmtId="0" fontId="41" fillId="0" borderId="32" xfId="3" applyFont="1" applyBorder="1" applyAlignment="1">
      <alignment horizontal="left" vertical="center"/>
    </xf>
    <xf numFmtId="0" fontId="27" fillId="0" borderId="21" xfId="3" applyFont="1" applyBorder="1" applyAlignment="1">
      <alignment horizontal="left"/>
    </xf>
    <xf numFmtId="0" fontId="27" fillId="0" borderId="22" xfId="3" applyFont="1" applyBorder="1" applyAlignment="1">
      <alignment horizontal="left"/>
    </xf>
    <xf numFmtId="0" fontId="27" fillId="0" borderId="32" xfId="3" applyFont="1" applyBorder="1" applyAlignment="1">
      <alignment horizontal="left"/>
    </xf>
    <xf numFmtId="0" fontId="16" fillId="0" borderId="21" xfId="3" applyFont="1" applyBorder="1" applyAlignment="1">
      <alignment horizontal="left" vertical="center"/>
    </xf>
    <xf numFmtId="0" fontId="16" fillId="0" borderId="22" xfId="3" applyFont="1" applyBorder="1" applyAlignment="1">
      <alignment horizontal="left" vertical="center"/>
    </xf>
    <xf numFmtId="0" fontId="16" fillId="0" borderId="32" xfId="3" applyFont="1" applyBorder="1" applyAlignment="1">
      <alignment horizontal="left" vertical="center"/>
    </xf>
    <xf numFmtId="0" fontId="2" fillId="0" borderId="21" xfId="3" applyFont="1" applyBorder="1" applyAlignment="1">
      <alignment horizontal="left"/>
    </xf>
    <xf numFmtId="0" fontId="2" fillId="0" borderId="22" xfId="3" applyFont="1" applyBorder="1" applyAlignment="1">
      <alignment horizontal="left"/>
    </xf>
    <xf numFmtId="0" fontId="2" fillId="0" borderId="32" xfId="3" applyFont="1" applyBorder="1" applyAlignment="1">
      <alignment horizontal="left"/>
    </xf>
    <xf numFmtId="0" fontId="37" fillId="12" borderId="21" xfId="3" applyFont="1" applyFill="1" applyBorder="1" applyAlignment="1">
      <alignment horizontal="center" vertical="center"/>
    </xf>
    <xf numFmtId="0" fontId="37" fillId="12" borderId="22" xfId="3" applyFont="1" applyFill="1" applyBorder="1" applyAlignment="1">
      <alignment horizontal="center" vertical="center"/>
    </xf>
    <xf numFmtId="0" fontId="37" fillId="12" borderId="32" xfId="3" applyFont="1" applyFill="1" applyBorder="1" applyAlignment="1">
      <alignment horizontal="center" vertical="center"/>
    </xf>
    <xf numFmtId="0" fontId="27" fillId="0" borderId="21" xfId="3" applyFont="1" applyBorder="1" applyAlignment="1">
      <alignment horizontal="center"/>
    </xf>
    <xf numFmtId="0" fontId="27" fillId="0" borderId="22" xfId="3" applyFont="1" applyBorder="1" applyAlignment="1">
      <alignment horizontal="center"/>
    </xf>
    <xf numFmtId="0" fontId="27" fillId="0" borderId="23" xfId="3" applyFont="1" applyBorder="1" applyAlignment="1">
      <alignment horizontal="center"/>
    </xf>
    <xf numFmtId="0" fontId="38" fillId="11" borderId="33" xfId="3" applyFont="1" applyFill="1" applyBorder="1" applyAlignment="1">
      <alignment horizontal="center" vertical="center"/>
    </xf>
    <xf numFmtId="0" fontId="39" fillId="11" borderId="30" xfId="3" applyFont="1" applyFill="1" applyBorder="1" applyAlignment="1">
      <alignment horizontal="center" vertical="center"/>
    </xf>
    <xf numFmtId="0" fontId="39" fillId="11" borderId="31" xfId="3" applyFont="1" applyFill="1" applyBorder="1" applyAlignment="1">
      <alignment horizontal="center" vertical="center"/>
    </xf>
    <xf numFmtId="0" fontId="40" fillId="9" borderId="21" xfId="3" applyFont="1" applyFill="1" applyBorder="1" applyAlignment="1">
      <alignment horizontal="center" vertical="center"/>
    </xf>
    <xf numFmtId="0" fontId="40" fillId="9" borderId="22" xfId="3" applyFont="1" applyFill="1" applyBorder="1" applyAlignment="1">
      <alignment horizontal="center" vertical="center"/>
    </xf>
    <xf numFmtId="0" fontId="40" fillId="9" borderId="23" xfId="3" applyFont="1" applyFill="1" applyBorder="1" applyAlignment="1">
      <alignment horizontal="center" vertical="center"/>
    </xf>
    <xf numFmtId="0" fontId="30" fillId="10" borderId="33" xfId="3" applyFont="1" applyFill="1" applyBorder="1" applyAlignment="1">
      <alignment horizontal="center" vertical="center"/>
    </xf>
    <xf numFmtId="0" fontId="30" fillId="10" borderId="30" xfId="3" applyFont="1" applyFill="1" applyBorder="1" applyAlignment="1">
      <alignment horizontal="center" vertical="center"/>
    </xf>
    <xf numFmtId="0" fontId="30" fillId="10" borderId="31" xfId="3" applyFont="1" applyFill="1" applyBorder="1" applyAlignment="1">
      <alignment horizontal="center" vertical="center"/>
    </xf>
    <xf numFmtId="0" fontId="36" fillId="11" borderId="24" xfId="3" applyFont="1" applyFill="1" applyBorder="1" applyAlignment="1">
      <alignment horizontal="left" vertical="center"/>
    </xf>
    <xf numFmtId="0" fontId="36" fillId="11" borderId="25" xfId="3" applyFont="1" applyFill="1" applyBorder="1" applyAlignment="1">
      <alignment horizontal="left" vertical="center"/>
    </xf>
    <xf numFmtId="0" fontId="36" fillId="11" borderId="34" xfId="3" applyFont="1" applyFill="1" applyBorder="1" applyAlignment="1">
      <alignment horizontal="left" vertical="center"/>
    </xf>
    <xf numFmtId="0" fontId="28" fillId="0" borderId="21" xfId="3" applyFont="1" applyBorder="1" applyAlignment="1">
      <alignment horizontal="left"/>
    </xf>
    <xf numFmtId="0" fontId="28" fillId="0" borderId="22" xfId="3" applyFont="1" applyBorder="1" applyAlignment="1">
      <alignment horizontal="left"/>
    </xf>
    <xf numFmtId="0" fontId="28" fillId="0" borderId="32" xfId="3" applyFont="1" applyBorder="1" applyAlignment="1">
      <alignment horizontal="left"/>
    </xf>
    <xf numFmtId="0" fontId="37" fillId="0" borderId="21" xfId="3" applyFont="1" applyBorder="1" applyAlignment="1">
      <alignment horizontal="center"/>
    </xf>
    <xf numFmtId="0" fontId="37" fillId="0" borderId="22" xfId="3" applyFont="1" applyBorder="1" applyAlignment="1">
      <alignment horizontal="center"/>
    </xf>
    <xf numFmtId="0" fontId="37" fillId="0" borderId="23" xfId="3" applyFont="1" applyBorder="1" applyAlignment="1">
      <alignment horizontal="center"/>
    </xf>
    <xf numFmtId="0" fontId="37" fillId="11" borderId="21" xfId="3" applyFont="1" applyFill="1" applyBorder="1" applyAlignment="1">
      <alignment horizontal="left" vertical="center"/>
    </xf>
    <xf numFmtId="0" fontId="37" fillId="11" borderId="22" xfId="3" applyFont="1" applyFill="1" applyBorder="1" applyAlignment="1">
      <alignment horizontal="left" vertical="center"/>
    </xf>
    <xf numFmtId="0" fontId="37" fillId="11" borderId="23" xfId="3" applyFont="1" applyFill="1" applyBorder="1" applyAlignment="1">
      <alignment horizontal="left" vertical="center"/>
    </xf>
    <xf numFmtId="0" fontId="37" fillId="0" borderId="21" xfId="3" applyFont="1" applyBorder="1" applyAlignment="1">
      <alignment horizontal="left" vertical="center"/>
    </xf>
    <xf numFmtId="0" fontId="37" fillId="0" borderId="22" xfId="3" applyFont="1" applyBorder="1" applyAlignment="1">
      <alignment horizontal="left" vertical="center"/>
    </xf>
    <xf numFmtId="0" fontId="37" fillId="0" borderId="32" xfId="3" applyFont="1" applyBorder="1" applyAlignment="1">
      <alignment horizontal="left" vertical="center"/>
    </xf>
    <xf numFmtId="0" fontId="37" fillId="11" borderId="21" xfId="3" applyFont="1" applyFill="1" applyBorder="1" applyAlignment="1">
      <alignment horizontal="left"/>
    </xf>
    <xf numFmtId="0" fontId="37" fillId="11" borderId="22" xfId="3" applyFont="1" applyFill="1" applyBorder="1" applyAlignment="1">
      <alignment horizontal="left"/>
    </xf>
    <xf numFmtId="0" fontId="37" fillId="11" borderId="32" xfId="3" applyFont="1" applyFill="1" applyBorder="1" applyAlignment="1">
      <alignment horizontal="left"/>
    </xf>
    <xf numFmtId="0" fontId="2" fillId="0" borderId="21" xfId="3" applyFont="1" applyBorder="1" applyAlignment="1">
      <alignment horizontal="left" wrapText="1"/>
    </xf>
    <xf numFmtId="0" fontId="2" fillId="0" borderId="22" xfId="3" applyFont="1" applyBorder="1" applyAlignment="1">
      <alignment horizontal="left" wrapText="1"/>
    </xf>
    <xf numFmtId="0" fontId="2" fillId="0" borderId="32" xfId="3" applyFont="1" applyBorder="1" applyAlignment="1">
      <alignment horizontal="left" wrapText="1"/>
    </xf>
    <xf numFmtId="0" fontId="37" fillId="0" borderId="21" xfId="3" applyFont="1" applyBorder="1" applyAlignment="1">
      <alignment horizontal="left"/>
    </xf>
    <xf numFmtId="0" fontId="37" fillId="0" borderId="22" xfId="3" applyFont="1" applyBorder="1" applyAlignment="1">
      <alignment horizontal="left"/>
    </xf>
    <xf numFmtId="0" fontId="37" fillId="0" borderId="32" xfId="3" applyFont="1" applyBorder="1" applyAlignment="1">
      <alignment horizontal="left"/>
    </xf>
    <xf numFmtId="0" fontId="27" fillId="0" borderId="21" xfId="3" applyFont="1" applyBorder="1" applyAlignment="1">
      <alignment horizontal="left" vertical="center"/>
    </xf>
    <xf numFmtId="0" fontId="27" fillId="0" borderId="22" xfId="3" applyFont="1" applyBorder="1" applyAlignment="1">
      <alignment horizontal="left" vertical="center"/>
    </xf>
    <xf numFmtId="0" fontId="27" fillId="0" borderId="32" xfId="3" applyFont="1" applyBorder="1" applyAlignment="1">
      <alignment horizontal="left" vertical="center"/>
    </xf>
    <xf numFmtId="0" fontId="37" fillId="12" borderId="24" xfId="3" applyFont="1" applyFill="1" applyBorder="1" applyAlignment="1">
      <alignment horizontal="center" vertical="center"/>
    </xf>
    <xf numFmtId="0" fontId="37" fillId="12" borderId="25" xfId="3" applyFont="1" applyFill="1" applyBorder="1" applyAlignment="1">
      <alignment horizontal="center" vertical="center"/>
    </xf>
    <xf numFmtId="0" fontId="30" fillId="10" borderId="21" xfId="3" applyFont="1" applyFill="1" applyBorder="1" applyAlignment="1">
      <alignment horizontal="center" vertical="center"/>
    </xf>
    <xf numFmtId="0" fontId="30" fillId="10" borderId="22" xfId="3" applyFont="1" applyFill="1" applyBorder="1" applyAlignment="1">
      <alignment horizontal="center" vertical="center"/>
    </xf>
    <xf numFmtId="0" fontId="30" fillId="10" borderId="23" xfId="3" applyFont="1" applyFill="1" applyBorder="1" applyAlignment="1">
      <alignment horizontal="center" vertical="center"/>
    </xf>
    <xf numFmtId="0" fontId="27" fillId="0" borderId="21" xfId="3" applyFont="1" applyBorder="1" applyAlignment="1">
      <alignment horizontal="left" vertical="top" wrapText="1"/>
    </xf>
    <xf numFmtId="0" fontId="27" fillId="0" borderId="22" xfId="3" applyFont="1" applyBorder="1" applyAlignment="1">
      <alignment horizontal="left" vertical="top" wrapText="1"/>
    </xf>
    <xf numFmtId="0" fontId="27" fillId="0" borderId="32" xfId="3" applyFont="1" applyBorder="1" applyAlignment="1">
      <alignment horizontal="left" vertical="top" wrapText="1"/>
    </xf>
    <xf numFmtId="0" fontId="27" fillId="0" borderId="21" xfId="3" applyFont="1" applyBorder="1" applyAlignment="1">
      <alignment horizontal="left" wrapText="1"/>
    </xf>
    <xf numFmtId="0" fontId="27" fillId="0" borderId="22" xfId="3" applyFont="1" applyBorder="1" applyAlignment="1">
      <alignment horizontal="left" wrapText="1"/>
    </xf>
    <xf numFmtId="0" fontId="27" fillId="0" borderId="32" xfId="3" applyFont="1" applyBorder="1" applyAlignment="1">
      <alignment horizontal="left" wrapText="1"/>
    </xf>
    <xf numFmtId="0" fontId="43" fillId="0" borderId="4" xfId="3" applyFont="1" applyBorder="1" applyAlignment="1">
      <alignment horizontal="left" vertical="center"/>
    </xf>
    <xf numFmtId="0" fontId="43" fillId="0" borderId="5" xfId="3" applyFont="1" applyBorder="1" applyAlignment="1">
      <alignment horizontal="left" vertical="center"/>
    </xf>
    <xf numFmtId="0" fontId="43" fillId="0" borderId="6" xfId="3" applyFont="1" applyBorder="1" applyAlignment="1">
      <alignment horizontal="left" vertical="center"/>
    </xf>
    <xf numFmtId="0" fontId="43" fillId="0" borderId="10" xfId="3" applyFont="1" applyBorder="1" applyAlignment="1">
      <alignment horizontal="left" vertical="center"/>
    </xf>
    <xf numFmtId="0" fontId="43" fillId="0" borderId="11" xfId="3" applyFont="1" applyBorder="1" applyAlignment="1">
      <alignment horizontal="left" vertical="center"/>
    </xf>
    <xf numFmtId="0" fontId="43" fillId="0" borderId="12" xfId="3" applyFont="1" applyBorder="1" applyAlignment="1">
      <alignment horizontal="left" vertical="center"/>
    </xf>
    <xf numFmtId="0" fontId="30" fillId="10" borderId="39" xfId="3" applyFont="1" applyFill="1" applyBorder="1" applyAlignment="1">
      <alignment horizontal="center" vertical="center"/>
    </xf>
    <xf numFmtId="0" fontId="30" fillId="10" borderId="40" xfId="3" applyFont="1" applyFill="1" applyBorder="1" applyAlignment="1">
      <alignment horizontal="center" vertical="center"/>
    </xf>
    <xf numFmtId="0" fontId="30" fillId="10" borderId="41" xfId="3" applyFont="1" applyFill="1" applyBorder="1" applyAlignment="1">
      <alignment horizontal="center" vertical="center"/>
    </xf>
    <xf numFmtId="0" fontId="44" fillId="11" borderId="1" xfId="3" applyFont="1" applyFill="1" applyBorder="1" applyAlignment="1">
      <alignment horizontal="center"/>
    </xf>
    <xf numFmtId="0" fontId="44" fillId="11" borderId="2" xfId="3" applyFont="1" applyFill="1" applyBorder="1" applyAlignment="1">
      <alignment horizontal="center"/>
    </xf>
    <xf numFmtId="0" fontId="44" fillId="11" borderId="3" xfId="3" applyFont="1" applyFill="1" applyBorder="1" applyAlignment="1">
      <alignment horizontal="center"/>
    </xf>
    <xf numFmtId="0" fontId="27" fillId="0" borderId="0" xfId="3" applyFont="1" applyAlignment="1">
      <alignment horizontal="center" wrapText="1"/>
    </xf>
    <xf numFmtId="0" fontId="11" fillId="6" borderId="32" xfId="0" applyFont="1" applyFill="1" applyBorder="1" applyAlignment="1">
      <alignment horizontal="left" vertical="center"/>
    </xf>
    <xf numFmtId="0" fontId="34" fillId="10" borderId="33" xfId="3" applyFont="1" applyFill="1" applyBorder="1" applyAlignment="1">
      <alignment horizontal="center" vertical="center"/>
    </xf>
    <xf numFmtId="0" fontId="34" fillId="10" borderId="30" xfId="3" applyFont="1" applyFill="1" applyBorder="1" applyAlignment="1">
      <alignment horizontal="center" vertical="center"/>
    </xf>
    <xf numFmtId="0" fontId="34" fillId="10" borderId="31" xfId="3" applyFont="1" applyFill="1" applyBorder="1" applyAlignment="1">
      <alignment horizontal="center" vertical="center"/>
    </xf>
    <xf numFmtId="0" fontId="34" fillId="10" borderId="39" xfId="3" applyFont="1" applyFill="1" applyBorder="1" applyAlignment="1">
      <alignment horizontal="center" vertical="center"/>
    </xf>
    <xf numFmtId="0" fontId="34" fillId="10" borderId="40" xfId="3" applyFont="1" applyFill="1" applyBorder="1" applyAlignment="1">
      <alignment horizontal="center" vertical="center"/>
    </xf>
    <xf numFmtId="0" fontId="34" fillId="10" borderId="41" xfId="3" applyFont="1" applyFill="1" applyBorder="1" applyAlignment="1">
      <alignment horizontal="center" vertical="center"/>
    </xf>
    <xf numFmtId="0" fontId="28" fillId="11" borderId="1" xfId="3" applyFont="1" applyFill="1" applyBorder="1" applyAlignment="1">
      <alignment horizontal="center"/>
    </xf>
    <xf numFmtId="0" fontId="28" fillId="11" borderId="2" xfId="3" applyFont="1" applyFill="1" applyBorder="1" applyAlignment="1">
      <alignment horizontal="center"/>
    </xf>
    <xf numFmtId="0" fontId="28" fillId="11" borderId="3" xfId="3" applyFont="1" applyFill="1" applyBorder="1" applyAlignment="1">
      <alignment horizontal="center"/>
    </xf>
    <xf numFmtId="0" fontId="37" fillId="12" borderId="45" xfId="3" applyFont="1" applyFill="1" applyBorder="1" applyAlignment="1">
      <alignment horizontal="center" vertical="center"/>
    </xf>
    <xf numFmtId="0" fontId="37" fillId="12" borderId="46" xfId="3" applyFont="1" applyFill="1" applyBorder="1" applyAlignment="1">
      <alignment horizontal="center" vertical="center"/>
    </xf>
    <xf numFmtId="0" fontId="37" fillId="12" borderId="47" xfId="3" applyFont="1" applyFill="1" applyBorder="1" applyAlignment="1">
      <alignment horizontal="center" vertical="center"/>
    </xf>
    <xf numFmtId="0" fontId="28" fillId="0" borderId="4" xfId="3" applyFont="1" applyBorder="1" applyAlignment="1">
      <alignment horizontal="left" vertical="center"/>
    </xf>
    <xf numFmtId="0" fontId="28" fillId="0" borderId="5" xfId="3" applyFont="1" applyBorder="1" applyAlignment="1">
      <alignment horizontal="left" vertical="center"/>
    </xf>
    <xf numFmtId="0" fontId="28" fillId="0" borderId="6" xfId="3" applyFont="1" applyBorder="1" applyAlignment="1">
      <alignment horizontal="left" vertical="center"/>
    </xf>
    <xf numFmtId="0" fontId="28" fillId="0" borderId="10" xfId="3" applyFont="1" applyBorder="1" applyAlignment="1">
      <alignment horizontal="left" vertical="center"/>
    </xf>
    <xf numFmtId="0" fontId="28" fillId="0" borderId="11" xfId="3" applyFont="1" applyBorder="1" applyAlignment="1">
      <alignment horizontal="left" vertical="center"/>
    </xf>
    <xf numFmtId="0" fontId="28" fillId="0" borderId="12" xfId="3" applyFont="1" applyBorder="1" applyAlignment="1">
      <alignment horizontal="left" vertical="center"/>
    </xf>
    <xf numFmtId="0" fontId="34" fillId="10" borderId="17" xfId="3" applyFont="1" applyFill="1" applyBorder="1" applyAlignment="1">
      <alignment horizontal="center" vertical="center"/>
    </xf>
    <xf numFmtId="0" fontId="34" fillId="10" borderId="18" xfId="3" applyFont="1" applyFill="1" applyBorder="1" applyAlignment="1">
      <alignment horizontal="center" vertical="center"/>
    </xf>
    <xf numFmtId="0" fontId="34" fillId="10" borderId="19" xfId="3" applyFont="1" applyFill="1" applyBorder="1" applyAlignment="1">
      <alignment horizontal="center" vertical="center"/>
    </xf>
    <xf numFmtId="0" fontId="2" fillId="0" borderId="22" xfId="3" applyFont="1" applyBorder="1" applyAlignment="1">
      <alignment horizontal="left" vertical="top" wrapText="1"/>
    </xf>
    <xf numFmtId="0" fontId="2" fillId="0" borderId="32" xfId="3" applyFont="1" applyBorder="1" applyAlignment="1">
      <alignment horizontal="left" vertical="top" wrapText="1"/>
    </xf>
    <xf numFmtId="0" fontId="34" fillId="10" borderId="21" xfId="3" applyFont="1" applyFill="1" applyBorder="1" applyAlignment="1">
      <alignment horizontal="center" vertical="center"/>
    </xf>
    <xf numFmtId="0" fontId="34" fillId="10" borderId="22" xfId="3" applyFont="1" applyFill="1" applyBorder="1" applyAlignment="1">
      <alignment horizontal="center" vertical="center"/>
    </xf>
    <xf numFmtId="0" fontId="34" fillId="10" borderId="23" xfId="3" applyFont="1" applyFill="1" applyBorder="1" applyAlignment="1">
      <alignment horizontal="center" vertical="center"/>
    </xf>
    <xf numFmtId="0" fontId="2" fillId="0" borderId="25" xfId="3" applyFont="1" applyBorder="1" applyAlignment="1">
      <alignment horizontal="left" wrapText="1"/>
    </xf>
    <xf numFmtId="0" fontId="11" fillId="6" borderId="22" xfId="3" applyFont="1" applyFill="1" applyBorder="1" applyAlignment="1">
      <alignment horizontal="left" vertical="center" wrapText="1"/>
    </xf>
    <xf numFmtId="0" fontId="12" fillId="7" borderId="22" xfId="3" applyFont="1" applyFill="1" applyBorder="1" applyAlignment="1">
      <alignment horizontal="center" vertical="center" wrapText="1"/>
    </xf>
    <xf numFmtId="0" fontId="12" fillId="7" borderId="32" xfId="3" applyFont="1" applyFill="1" applyBorder="1" applyAlignment="1">
      <alignment horizontal="center" vertical="center" wrapText="1"/>
    </xf>
    <xf numFmtId="0" fontId="11" fillId="6" borderId="32" xfId="3" applyFont="1" applyFill="1" applyBorder="1" applyAlignment="1">
      <alignment horizontal="left" vertical="center" wrapText="1"/>
    </xf>
    <xf numFmtId="0" fontId="11" fillId="6" borderId="25" xfId="3" applyFont="1" applyFill="1" applyBorder="1" applyAlignment="1">
      <alignment horizontal="left" vertical="center" wrapText="1"/>
    </xf>
    <xf numFmtId="0" fontId="11" fillId="6" borderId="34" xfId="3" applyFont="1" applyFill="1" applyBorder="1" applyAlignment="1">
      <alignment horizontal="left" vertical="center" wrapText="1"/>
    </xf>
    <xf numFmtId="0" fontId="11" fillId="6" borderId="23" xfId="3" applyFont="1" applyFill="1" applyBorder="1" applyAlignment="1">
      <alignment horizontal="left" vertical="center" wrapText="1"/>
    </xf>
    <xf numFmtId="0" fontId="2" fillId="0" borderId="22" xfId="3" applyFont="1" applyBorder="1" applyAlignment="1">
      <alignment horizontal="center" wrapText="1"/>
    </xf>
    <xf numFmtId="0" fontId="2" fillId="0" borderId="23" xfId="3" applyFont="1" applyBorder="1" applyAlignment="1">
      <alignment horizontal="center" wrapText="1"/>
    </xf>
    <xf numFmtId="0" fontId="9" fillId="5" borderId="35" xfId="3" applyFont="1" applyFill="1" applyBorder="1" applyAlignment="1">
      <alignment horizontal="center" vertical="center" wrapText="1"/>
    </xf>
    <xf numFmtId="0" fontId="9" fillId="5" borderId="30" xfId="3" applyFont="1" applyFill="1" applyBorder="1" applyAlignment="1">
      <alignment horizontal="center" vertical="center" wrapText="1"/>
    </xf>
    <xf numFmtId="0" fontId="9" fillId="5" borderId="31" xfId="3" applyFont="1" applyFill="1" applyBorder="1" applyAlignment="1">
      <alignment horizontal="center" vertical="center" wrapText="1"/>
    </xf>
    <xf numFmtId="3" fontId="27" fillId="0" borderId="26" xfId="3" applyNumberFormat="1" applyFont="1" applyBorder="1" applyAlignment="1">
      <alignment horizontal="center" vertical="center"/>
    </xf>
    <xf numFmtId="3" fontId="27" fillId="0" borderId="28" xfId="3" applyNumberFormat="1" applyFont="1" applyBorder="1" applyAlignment="1">
      <alignment horizontal="center" vertical="center"/>
    </xf>
    <xf numFmtId="3" fontId="27" fillId="0" borderId="30" xfId="3" applyNumberFormat="1" applyFont="1" applyBorder="1" applyAlignment="1">
      <alignment horizontal="center" vertical="center"/>
    </xf>
    <xf numFmtId="165" fontId="28" fillId="0" borderId="27" xfId="6" applyNumberFormat="1" applyFont="1" applyBorder="1" applyAlignment="1" applyProtection="1">
      <alignment horizontal="center" vertical="center"/>
    </xf>
    <xf numFmtId="165" fontId="28" fillId="0" borderId="29" xfId="6" applyNumberFormat="1" applyFont="1" applyBorder="1" applyAlignment="1" applyProtection="1">
      <alignment horizontal="center" vertical="center"/>
    </xf>
    <xf numFmtId="165" fontId="28" fillId="0" borderId="31" xfId="6" applyNumberFormat="1" applyFont="1" applyBorder="1" applyAlignment="1" applyProtection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34" fillId="0" borderId="1" xfId="3" applyFont="1" applyBorder="1" applyAlignment="1">
      <alignment horizontal="center"/>
    </xf>
    <xf numFmtId="0" fontId="34" fillId="0" borderId="2" xfId="3" applyFont="1" applyBorder="1" applyAlignment="1">
      <alignment horizontal="center"/>
    </xf>
    <xf numFmtId="0" fontId="34" fillId="0" borderId="3" xfId="3" applyFont="1" applyBorder="1" applyAlignment="1">
      <alignment horizontal="center"/>
    </xf>
    <xf numFmtId="0" fontId="37" fillId="9" borderId="4" xfId="3" applyFont="1" applyFill="1" applyBorder="1" applyAlignment="1">
      <alignment horizontal="center" vertical="center" wrapText="1"/>
    </xf>
    <xf numFmtId="0" fontId="37" fillId="9" borderId="5" xfId="3" applyFont="1" applyFill="1" applyBorder="1" applyAlignment="1">
      <alignment horizontal="center" vertical="center" wrapText="1"/>
    </xf>
    <xf numFmtId="0" fontId="37" fillId="9" borderId="6" xfId="3" applyFont="1" applyFill="1" applyBorder="1" applyAlignment="1">
      <alignment horizontal="center" vertical="center" wrapText="1"/>
    </xf>
    <xf numFmtId="0" fontId="37" fillId="9" borderId="8" xfId="3" applyFont="1" applyFill="1" applyBorder="1" applyAlignment="1">
      <alignment horizontal="center" vertical="center" wrapText="1"/>
    </xf>
    <xf numFmtId="0" fontId="37" fillId="9" borderId="0" xfId="3" applyFont="1" applyFill="1" applyAlignment="1">
      <alignment horizontal="center" vertical="center" wrapText="1"/>
    </xf>
    <xf numFmtId="0" fontId="37" fillId="9" borderId="9" xfId="3" applyFont="1" applyFill="1" applyBorder="1" applyAlignment="1">
      <alignment horizontal="center" vertical="center" wrapText="1"/>
    </xf>
    <xf numFmtId="0" fontId="37" fillId="9" borderId="10" xfId="3" applyFont="1" applyFill="1" applyBorder="1" applyAlignment="1">
      <alignment horizontal="center" vertical="center" wrapText="1"/>
    </xf>
    <xf numFmtId="0" fontId="37" fillId="9" borderId="11" xfId="3" applyFont="1" applyFill="1" applyBorder="1" applyAlignment="1">
      <alignment horizontal="center" vertical="center" wrapText="1"/>
    </xf>
    <xf numFmtId="0" fontId="37" fillId="9" borderId="12" xfId="3" applyFont="1" applyFill="1" applyBorder="1" applyAlignment="1">
      <alignment horizontal="center" vertical="center" wrapText="1"/>
    </xf>
    <xf numFmtId="0" fontId="37" fillId="9" borderId="7" xfId="3" applyFont="1" applyFill="1" applyBorder="1" applyAlignment="1">
      <alignment horizontal="center" vertical="center" wrapText="1"/>
    </xf>
    <xf numFmtId="0" fontId="37" fillId="9" borderId="13" xfId="3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left" vertical="center"/>
    </xf>
    <xf numFmtId="0" fontId="12" fillId="6" borderId="25" xfId="0" applyFont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8">
    <cellStyle name="Milliers" xfId="1" builtinId="3"/>
    <cellStyle name="Milliers [0]" xfId="2" builtinId="6"/>
    <cellStyle name="Milliers [0] 2" xfId="4" xr:uid="{0AEA8FC0-B5E1-4293-99AA-4C2D6D73EDD6}"/>
    <cellStyle name="Milliers [0] 3" xfId="7" xr:uid="{F3865D09-BA0D-4805-B9AA-CC76F7FA7D2C}"/>
    <cellStyle name="Milliers 2" xfId="5" xr:uid="{4526177C-CF81-4EB4-BBBA-C00FA554DA1B}"/>
    <cellStyle name="Milliers 3" xfId="6" xr:uid="{678AC06C-B19C-4901-8D70-4BA4EAC3EFAF}"/>
    <cellStyle name="Normal" xfId="0" builtinId="0"/>
    <cellStyle name="Normal 2" xfId="3" xr:uid="{54D591DA-40AB-469A-8E69-2D85F903DD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0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E1D2C-0BC9-4D6F-B89A-BAAA20153A7B}">
  <dimension ref="A1:M127"/>
  <sheetViews>
    <sheetView tabSelected="1" topLeftCell="A88" zoomScale="55" zoomScaleNormal="55" workbookViewId="0">
      <selection activeCell="A89" sqref="A89:XFD93"/>
    </sheetView>
  </sheetViews>
  <sheetFormatPr baseColWidth="10" defaultColWidth="10.81640625" defaultRowHeight="21" x14ac:dyDescent="0.5"/>
  <cols>
    <col min="1" max="1" width="15" style="23" bestFit="1" customWidth="1"/>
    <col min="2" max="6" width="10.81640625" style="2"/>
    <col min="7" max="7" width="100.81640625" style="2" customWidth="1"/>
    <col min="8" max="8" width="13.81640625" style="6" bestFit="1" customWidth="1"/>
    <col min="9" max="9" width="21.1796875" style="7" customWidth="1"/>
    <col min="10" max="10" width="22" style="45" customWidth="1"/>
    <col min="11" max="11" width="69.5429687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5" customHeight="1" thickBot="1" x14ac:dyDescent="0.85">
      <c r="A4" s="220" t="s">
        <v>520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41"/>
      <c r="K11" s="244">
        <f>I11*J11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42"/>
      <c r="K12" s="245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42"/>
      <c r="K13" s="245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42"/>
      <c r="K14" s="245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43"/>
      <c r="K15" s="246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>
        <f>K11</f>
        <v>0</v>
      </c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200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x14ac:dyDescent="0.5">
      <c r="A19" s="113"/>
      <c r="B19" s="166"/>
      <c r="C19" s="166"/>
      <c r="D19" s="166"/>
      <c r="E19" s="166"/>
      <c r="F19" s="166"/>
      <c r="G19" s="166"/>
      <c r="H19" s="166"/>
      <c r="I19" s="166"/>
      <c r="J19" s="166"/>
      <c r="K19" s="167"/>
    </row>
    <row r="20" spans="1:11" ht="32.5" x14ac:dyDescent="0.5">
      <c r="A20" s="13" t="s">
        <v>24</v>
      </c>
      <c r="B20" s="155" t="s">
        <v>25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14" t="s">
        <v>26</v>
      </c>
      <c r="C21" s="215"/>
      <c r="D21" s="215"/>
      <c r="E21" s="215"/>
      <c r="F21" s="215"/>
      <c r="G21" s="215"/>
      <c r="H21" s="215"/>
      <c r="I21" s="215"/>
      <c r="J21" s="215"/>
      <c r="K21" s="216"/>
    </row>
    <row r="22" spans="1:11" ht="26" x14ac:dyDescent="0.5">
      <c r="A22" s="13"/>
      <c r="B22" s="208" t="s">
        <v>27</v>
      </c>
      <c r="C22" s="209"/>
      <c r="D22" s="209"/>
      <c r="E22" s="209"/>
      <c r="F22" s="209"/>
      <c r="G22" s="210"/>
      <c r="H22" s="15"/>
      <c r="I22" s="17"/>
      <c r="J22" s="18"/>
      <c r="K22" s="19"/>
    </row>
    <row r="23" spans="1:11" x14ac:dyDescent="0.5">
      <c r="A23" s="14" t="s">
        <v>28</v>
      </c>
      <c r="B23" s="186" t="s">
        <v>34</v>
      </c>
      <c r="C23" s="187"/>
      <c r="D23" s="187"/>
      <c r="E23" s="187"/>
      <c r="F23" s="187"/>
      <c r="G23" s="188"/>
      <c r="H23" s="15" t="s">
        <v>30</v>
      </c>
      <c r="I23" s="17">
        <v>60</v>
      </c>
      <c r="J23" s="20"/>
      <c r="K23" s="19">
        <f t="shared" ref="K23:K28" si="0">I23*J23</f>
        <v>0</v>
      </c>
    </row>
    <row r="24" spans="1:11" x14ac:dyDescent="0.5">
      <c r="A24" s="14" t="s">
        <v>31</v>
      </c>
      <c r="B24" s="186" t="s">
        <v>521</v>
      </c>
      <c r="C24" s="187"/>
      <c r="D24" s="187"/>
      <c r="E24" s="187"/>
      <c r="F24" s="187"/>
      <c r="G24" s="188"/>
      <c r="H24" s="15" t="s">
        <v>38</v>
      </c>
      <c r="I24" s="17">
        <v>30</v>
      </c>
      <c r="J24" s="20"/>
      <c r="K24" s="19">
        <f t="shared" si="0"/>
        <v>0</v>
      </c>
    </row>
    <row r="25" spans="1:11" x14ac:dyDescent="0.5">
      <c r="A25" s="14" t="s">
        <v>33</v>
      </c>
      <c r="B25" s="186" t="s">
        <v>522</v>
      </c>
      <c r="C25" s="187"/>
      <c r="D25" s="187"/>
      <c r="E25" s="187"/>
      <c r="F25" s="187"/>
      <c r="G25" s="188"/>
      <c r="H25" s="15" t="s">
        <v>335</v>
      </c>
      <c r="I25" s="17">
        <v>3</v>
      </c>
      <c r="J25" s="20"/>
      <c r="K25" s="19">
        <f t="shared" si="0"/>
        <v>0</v>
      </c>
    </row>
    <row r="26" spans="1:11" x14ac:dyDescent="0.5">
      <c r="A26" s="14" t="s">
        <v>188</v>
      </c>
      <c r="B26" s="186" t="s">
        <v>523</v>
      </c>
      <c r="C26" s="187"/>
      <c r="D26" s="187"/>
      <c r="E26" s="187"/>
      <c r="F26" s="187"/>
      <c r="G26" s="188"/>
      <c r="H26" s="15" t="s">
        <v>335</v>
      </c>
      <c r="I26" s="17">
        <v>5</v>
      </c>
      <c r="J26" s="20"/>
      <c r="K26" s="19">
        <f t="shared" si="0"/>
        <v>0</v>
      </c>
    </row>
    <row r="27" spans="1:11" ht="26" x14ac:dyDescent="0.5">
      <c r="A27" s="13"/>
      <c r="B27" s="208" t="s">
        <v>35</v>
      </c>
      <c r="C27" s="209"/>
      <c r="D27" s="209"/>
      <c r="E27" s="209"/>
      <c r="F27" s="209"/>
      <c r="G27" s="210"/>
      <c r="H27" s="15"/>
      <c r="I27" s="17"/>
      <c r="J27" s="20"/>
      <c r="K27" s="19"/>
    </row>
    <row r="28" spans="1:11" x14ac:dyDescent="0.5">
      <c r="A28" s="14" t="s">
        <v>36</v>
      </c>
      <c r="B28" s="186" t="s">
        <v>37</v>
      </c>
      <c r="C28" s="187"/>
      <c r="D28" s="187"/>
      <c r="E28" s="187"/>
      <c r="F28" s="187"/>
      <c r="G28" s="188"/>
      <c r="H28" s="15" t="s">
        <v>38</v>
      </c>
      <c r="I28" s="17">
        <v>80</v>
      </c>
      <c r="J28" s="20"/>
      <c r="K28" s="19">
        <f t="shared" si="0"/>
        <v>0</v>
      </c>
    </row>
    <row r="29" spans="1:11" x14ac:dyDescent="0.5">
      <c r="A29" s="13"/>
      <c r="B29" s="206" t="s">
        <v>43</v>
      </c>
      <c r="C29" s="207"/>
      <c r="D29" s="207"/>
      <c r="E29" s="207"/>
      <c r="F29" s="207"/>
      <c r="G29" s="207"/>
      <c r="H29" s="207"/>
      <c r="I29" s="207"/>
      <c r="J29" s="207"/>
      <c r="K29" s="19">
        <f>SUM(K23:K28)</f>
        <v>0</v>
      </c>
    </row>
    <row r="30" spans="1:11" x14ac:dyDescent="0.5">
      <c r="A30" s="13"/>
      <c r="B30" s="162" t="s">
        <v>44</v>
      </c>
      <c r="C30" s="163"/>
      <c r="D30" s="163"/>
      <c r="E30" s="163"/>
      <c r="F30" s="163"/>
      <c r="G30" s="163"/>
      <c r="H30" s="163"/>
      <c r="I30" s="163"/>
      <c r="J30" s="164"/>
      <c r="K30" s="19">
        <f>K29</f>
        <v>0</v>
      </c>
    </row>
    <row r="31" spans="1:11" x14ac:dyDescent="0.5">
      <c r="A31" s="113"/>
      <c r="B31" s="166"/>
      <c r="C31" s="166"/>
      <c r="D31" s="166"/>
      <c r="E31" s="166"/>
      <c r="F31" s="166"/>
      <c r="G31" s="166"/>
      <c r="H31" s="166"/>
      <c r="I31" s="166"/>
      <c r="J31" s="166"/>
      <c r="K31" s="167"/>
    </row>
    <row r="32" spans="1:11" ht="39" customHeight="1" x14ac:dyDescent="0.5">
      <c r="A32" s="13" t="s">
        <v>45</v>
      </c>
      <c r="B32" s="155" t="s">
        <v>46</v>
      </c>
      <c r="C32" s="156"/>
      <c r="D32" s="156"/>
      <c r="E32" s="156"/>
      <c r="F32" s="156"/>
      <c r="G32" s="156"/>
      <c r="H32" s="156"/>
      <c r="I32" s="156"/>
      <c r="J32" s="156"/>
      <c r="K32" s="161"/>
    </row>
    <row r="33" spans="1:11" ht="20" customHeight="1" x14ac:dyDescent="0.5">
      <c r="A33" s="13">
        <v>3</v>
      </c>
      <c r="B33" s="189" t="s">
        <v>26</v>
      </c>
      <c r="C33" s="189"/>
      <c r="D33" s="189"/>
      <c r="E33" s="189"/>
      <c r="F33" s="189"/>
      <c r="G33" s="189"/>
      <c r="H33" s="189"/>
      <c r="I33" s="189"/>
      <c r="J33" s="189"/>
      <c r="K33" s="190"/>
    </row>
    <row r="34" spans="1:11" ht="20" customHeight="1" x14ac:dyDescent="0.5">
      <c r="A34" s="13"/>
      <c r="B34" s="198" t="s">
        <v>47</v>
      </c>
      <c r="C34" s="198"/>
      <c r="D34" s="198"/>
      <c r="E34" s="198"/>
      <c r="F34" s="198"/>
      <c r="G34" s="199"/>
      <c r="H34" s="15"/>
      <c r="I34" s="17"/>
      <c r="J34" s="21"/>
      <c r="K34" s="22"/>
    </row>
    <row r="35" spans="1:11" ht="42" customHeight="1" x14ac:dyDescent="0.5">
      <c r="A35" s="14" t="s">
        <v>67</v>
      </c>
      <c r="B35" s="178" t="s">
        <v>234</v>
      </c>
      <c r="C35" s="187"/>
      <c r="D35" s="187"/>
      <c r="E35" s="187"/>
      <c r="F35" s="187"/>
      <c r="G35" s="188"/>
      <c r="H35" s="23" t="s">
        <v>50</v>
      </c>
      <c r="I35" s="17">
        <v>1</v>
      </c>
      <c r="J35" s="21"/>
      <c r="K35" s="22">
        <f>I35*J35</f>
        <v>0</v>
      </c>
    </row>
    <row r="36" spans="1:11" ht="87" customHeight="1" x14ac:dyDescent="0.5">
      <c r="A36" s="14" t="s">
        <v>69</v>
      </c>
      <c r="B36" s="178" t="s">
        <v>235</v>
      </c>
      <c r="C36" s="178"/>
      <c r="D36" s="178"/>
      <c r="E36" s="178"/>
      <c r="F36" s="178"/>
      <c r="G36" s="179"/>
      <c r="H36" s="23" t="s">
        <v>50</v>
      </c>
      <c r="I36" s="17">
        <v>1</v>
      </c>
      <c r="J36" s="21"/>
      <c r="K36" s="22">
        <f t="shared" ref="K36:K44" si="1">I36*J36</f>
        <v>0</v>
      </c>
    </row>
    <row r="37" spans="1:11" ht="82.5" customHeight="1" x14ac:dyDescent="0.5">
      <c r="A37" s="14" t="s">
        <v>71</v>
      </c>
      <c r="B37" s="178" t="s">
        <v>236</v>
      </c>
      <c r="C37" s="178"/>
      <c r="D37" s="178"/>
      <c r="E37" s="178"/>
      <c r="F37" s="178"/>
      <c r="G37" s="179"/>
      <c r="H37" s="23" t="s">
        <v>50</v>
      </c>
      <c r="I37" s="17">
        <v>1</v>
      </c>
      <c r="J37" s="21"/>
      <c r="K37" s="22">
        <f t="shared" si="1"/>
        <v>0</v>
      </c>
    </row>
    <row r="38" spans="1:11" ht="69.75" customHeight="1" x14ac:dyDescent="0.5">
      <c r="A38" s="14" t="s">
        <v>74</v>
      </c>
      <c r="B38" s="178" t="s">
        <v>237</v>
      </c>
      <c r="C38" s="178"/>
      <c r="D38" s="178"/>
      <c r="E38" s="178"/>
      <c r="F38" s="178"/>
      <c r="G38" s="179"/>
      <c r="H38" s="23" t="s">
        <v>50</v>
      </c>
      <c r="I38" s="17">
        <v>1</v>
      </c>
      <c r="J38" s="21"/>
      <c r="K38" s="22">
        <f t="shared" si="1"/>
        <v>0</v>
      </c>
    </row>
    <row r="39" spans="1:11" ht="76.5" customHeight="1" x14ac:dyDescent="0.5">
      <c r="A39" s="14" t="s">
        <v>76</v>
      </c>
      <c r="B39" s="178" t="s">
        <v>238</v>
      </c>
      <c r="C39" s="178"/>
      <c r="D39" s="178"/>
      <c r="E39" s="178"/>
      <c r="F39" s="178"/>
      <c r="G39" s="179"/>
      <c r="H39" s="23" t="s">
        <v>50</v>
      </c>
      <c r="I39" s="17">
        <v>1</v>
      </c>
      <c r="J39" s="21"/>
      <c r="K39" s="22">
        <f t="shared" si="1"/>
        <v>0</v>
      </c>
    </row>
    <row r="40" spans="1:11" ht="45.75" customHeight="1" x14ac:dyDescent="0.5">
      <c r="A40" s="14" t="s">
        <v>78</v>
      </c>
      <c r="B40" s="178" t="s">
        <v>239</v>
      </c>
      <c r="C40" s="187"/>
      <c r="D40" s="187"/>
      <c r="E40" s="187"/>
      <c r="F40" s="187"/>
      <c r="G40" s="188"/>
      <c r="H40" s="15" t="s">
        <v>50</v>
      </c>
      <c r="I40" s="17">
        <v>1</v>
      </c>
      <c r="J40" s="21"/>
      <c r="K40" s="22">
        <f t="shared" si="1"/>
        <v>0</v>
      </c>
    </row>
    <row r="41" spans="1:11" ht="48" customHeight="1" x14ac:dyDescent="0.5">
      <c r="A41" s="14" t="s">
        <v>80</v>
      </c>
      <c r="B41" s="178" t="s">
        <v>240</v>
      </c>
      <c r="C41" s="187"/>
      <c r="D41" s="187"/>
      <c r="E41" s="187"/>
      <c r="F41" s="187"/>
      <c r="G41" s="188"/>
      <c r="H41" s="15" t="s">
        <v>50</v>
      </c>
      <c r="I41" s="17">
        <v>1</v>
      </c>
      <c r="J41" s="21"/>
      <c r="K41" s="22">
        <f t="shared" si="1"/>
        <v>0</v>
      </c>
    </row>
    <row r="42" spans="1:11" ht="53.25" customHeight="1" x14ac:dyDescent="0.5">
      <c r="A42" s="14" t="s">
        <v>241</v>
      </c>
      <c r="B42" s="178" t="s">
        <v>242</v>
      </c>
      <c r="C42" s="187"/>
      <c r="D42" s="187"/>
      <c r="E42" s="187"/>
      <c r="F42" s="187"/>
      <c r="G42" s="188"/>
      <c r="H42" s="15" t="s">
        <v>50</v>
      </c>
      <c r="I42" s="17">
        <v>1</v>
      </c>
      <c r="J42" s="21"/>
      <c r="K42" s="22">
        <f t="shared" si="1"/>
        <v>0</v>
      </c>
    </row>
    <row r="43" spans="1:11" ht="52.5" customHeight="1" x14ac:dyDescent="0.5">
      <c r="A43" s="14" t="s">
        <v>243</v>
      </c>
      <c r="B43" s="178" t="s">
        <v>244</v>
      </c>
      <c r="C43" s="187"/>
      <c r="D43" s="187"/>
      <c r="E43" s="187"/>
      <c r="F43" s="187"/>
      <c r="G43" s="188"/>
      <c r="H43" s="15" t="s">
        <v>50</v>
      </c>
      <c r="I43" s="17">
        <v>1</v>
      </c>
      <c r="J43" s="21"/>
      <c r="K43" s="22">
        <f t="shared" si="1"/>
        <v>0</v>
      </c>
    </row>
    <row r="44" spans="1:11" ht="44.25" customHeight="1" x14ac:dyDescent="0.5">
      <c r="A44" s="14" t="s">
        <v>245</v>
      </c>
      <c r="B44" s="178" t="s">
        <v>246</v>
      </c>
      <c r="C44" s="187"/>
      <c r="D44" s="187"/>
      <c r="E44" s="187"/>
      <c r="F44" s="187"/>
      <c r="G44" s="188"/>
      <c r="H44" s="15" t="s">
        <v>50</v>
      </c>
      <c r="I44" s="17">
        <v>1</v>
      </c>
      <c r="J44" s="21"/>
      <c r="K44" s="22">
        <f t="shared" si="1"/>
        <v>0</v>
      </c>
    </row>
    <row r="45" spans="1:11" ht="20" customHeight="1" x14ac:dyDescent="0.5">
      <c r="A45" s="13"/>
      <c r="B45" s="192" t="s">
        <v>247</v>
      </c>
      <c r="C45" s="192"/>
      <c r="D45" s="192"/>
      <c r="E45" s="192"/>
      <c r="F45" s="192"/>
      <c r="G45" s="192"/>
      <c r="H45" s="192"/>
      <c r="I45" s="192"/>
      <c r="J45" s="193"/>
      <c r="K45" s="24">
        <f>SUM(K35:K44)</f>
        <v>0</v>
      </c>
    </row>
    <row r="46" spans="1:11" ht="20" customHeight="1" x14ac:dyDescent="0.5">
      <c r="A46" s="13"/>
      <c r="B46" s="163" t="s">
        <v>83</v>
      </c>
      <c r="C46" s="163"/>
      <c r="D46" s="163"/>
      <c r="E46" s="163"/>
      <c r="F46" s="163"/>
      <c r="G46" s="163"/>
      <c r="H46" s="163"/>
      <c r="I46" s="163"/>
      <c r="J46" s="164"/>
      <c r="K46" s="22">
        <f>K45</f>
        <v>0</v>
      </c>
    </row>
    <row r="47" spans="1:11" x14ac:dyDescent="0.5">
      <c r="A47" s="13"/>
      <c r="B47" s="200"/>
      <c r="C47" s="200"/>
      <c r="D47" s="200"/>
      <c r="E47" s="200"/>
      <c r="F47" s="200"/>
      <c r="G47" s="200"/>
      <c r="H47" s="200"/>
      <c r="I47" s="200"/>
      <c r="J47" s="200"/>
      <c r="K47" s="201"/>
    </row>
    <row r="48" spans="1:11" ht="32.5" x14ac:dyDescent="0.5">
      <c r="A48" s="13" t="s">
        <v>84</v>
      </c>
      <c r="B48" s="160" t="s">
        <v>85</v>
      </c>
      <c r="C48" s="156"/>
      <c r="D48" s="156"/>
      <c r="E48" s="156"/>
      <c r="F48" s="156"/>
      <c r="G48" s="156"/>
      <c r="H48" s="156"/>
      <c r="I48" s="156"/>
      <c r="J48" s="156"/>
      <c r="K48" s="161"/>
    </row>
    <row r="49" spans="1:11" x14ac:dyDescent="0.5">
      <c r="A49" s="13">
        <v>4</v>
      </c>
      <c r="B49" s="202" t="s">
        <v>202</v>
      </c>
      <c r="C49" s="189"/>
      <c r="D49" s="189"/>
      <c r="E49" s="189"/>
      <c r="F49" s="189"/>
      <c r="G49" s="189"/>
      <c r="H49" s="189"/>
      <c r="I49" s="189"/>
      <c r="J49" s="189"/>
      <c r="K49" s="190"/>
    </row>
    <row r="50" spans="1:11" x14ac:dyDescent="0.5">
      <c r="A50" s="13"/>
      <c r="B50" s="203" t="s">
        <v>86</v>
      </c>
      <c r="C50" s="204"/>
      <c r="D50" s="204"/>
      <c r="E50" s="204"/>
      <c r="F50" s="204"/>
      <c r="G50" s="205"/>
      <c r="H50" s="25"/>
      <c r="I50" s="26"/>
      <c r="J50" s="27"/>
      <c r="K50" s="28"/>
    </row>
    <row r="51" spans="1:11" x14ac:dyDescent="0.5">
      <c r="A51" s="14" t="s">
        <v>87</v>
      </c>
      <c r="B51" s="186" t="s">
        <v>249</v>
      </c>
      <c r="C51" s="187"/>
      <c r="D51" s="187"/>
      <c r="E51" s="187"/>
      <c r="F51" s="187"/>
      <c r="G51" s="188"/>
      <c r="H51" s="23" t="s">
        <v>89</v>
      </c>
      <c r="I51" s="17">
        <v>1</v>
      </c>
      <c r="J51" s="20"/>
      <c r="K51" s="29">
        <f>J51*I51</f>
        <v>0</v>
      </c>
    </row>
    <row r="52" spans="1:11" x14ac:dyDescent="0.5">
      <c r="A52" s="13"/>
      <c r="B52" s="197" t="s">
        <v>90</v>
      </c>
      <c r="C52" s="198"/>
      <c r="D52" s="198"/>
      <c r="E52" s="198"/>
      <c r="F52" s="198"/>
      <c r="G52" s="199"/>
      <c r="H52" s="23"/>
      <c r="I52" s="17"/>
      <c r="J52" s="20"/>
      <c r="K52" s="29">
        <f t="shared" ref="K52:K59" si="2">J52*I52</f>
        <v>0</v>
      </c>
    </row>
    <row r="53" spans="1:11" ht="42.75" customHeight="1" x14ac:dyDescent="0.5">
      <c r="A53" s="14" t="s">
        <v>91</v>
      </c>
      <c r="B53" s="177" t="s">
        <v>206</v>
      </c>
      <c r="C53" s="178"/>
      <c r="D53" s="178"/>
      <c r="E53" s="178"/>
      <c r="F53" s="178"/>
      <c r="G53" s="179"/>
      <c r="H53" s="23" t="s">
        <v>89</v>
      </c>
      <c r="I53" s="17">
        <v>1</v>
      </c>
      <c r="J53" s="20"/>
      <c r="K53" s="29">
        <f t="shared" si="2"/>
        <v>0</v>
      </c>
    </row>
    <row r="54" spans="1:11" x14ac:dyDescent="0.5">
      <c r="A54" s="14" t="s">
        <v>93</v>
      </c>
      <c r="B54" s="186" t="s">
        <v>96</v>
      </c>
      <c r="C54" s="187"/>
      <c r="D54" s="187"/>
      <c r="E54" s="187"/>
      <c r="F54" s="187"/>
      <c r="G54" s="188"/>
      <c r="H54" s="23" t="s">
        <v>50</v>
      </c>
      <c r="I54" s="17">
        <v>4</v>
      </c>
      <c r="J54" s="20"/>
      <c r="K54" s="29">
        <f t="shared" si="2"/>
        <v>0</v>
      </c>
    </row>
    <row r="55" spans="1:11" ht="48" customHeight="1" x14ac:dyDescent="0.5">
      <c r="A55" s="14" t="s">
        <v>95</v>
      </c>
      <c r="B55" s="177" t="s">
        <v>98</v>
      </c>
      <c r="C55" s="178"/>
      <c r="D55" s="178"/>
      <c r="E55" s="178"/>
      <c r="F55" s="178"/>
      <c r="G55" s="179"/>
      <c r="H55" s="23" t="s">
        <v>50</v>
      </c>
      <c r="I55" s="17">
        <v>5</v>
      </c>
      <c r="J55" s="20"/>
      <c r="K55" s="29">
        <f t="shared" si="2"/>
        <v>0</v>
      </c>
    </row>
    <row r="56" spans="1:11" x14ac:dyDescent="0.5">
      <c r="A56" s="14" t="s">
        <v>97</v>
      </c>
      <c r="B56" s="186" t="s">
        <v>100</v>
      </c>
      <c r="C56" s="187"/>
      <c r="D56" s="187"/>
      <c r="E56" s="187"/>
      <c r="F56" s="187"/>
      <c r="G56" s="188"/>
      <c r="H56" s="23" t="s">
        <v>50</v>
      </c>
      <c r="I56" s="17">
        <v>5</v>
      </c>
      <c r="J56" s="20"/>
      <c r="K56" s="29">
        <f t="shared" si="2"/>
        <v>0</v>
      </c>
    </row>
    <row r="57" spans="1:11" x14ac:dyDescent="0.5">
      <c r="A57" s="14" t="s">
        <v>99</v>
      </c>
      <c r="B57" s="186" t="s">
        <v>102</v>
      </c>
      <c r="C57" s="187"/>
      <c r="D57" s="187"/>
      <c r="E57" s="187"/>
      <c r="F57" s="187"/>
      <c r="G57" s="188"/>
      <c r="H57" s="23" t="s">
        <v>50</v>
      </c>
      <c r="I57" s="17">
        <v>4</v>
      </c>
      <c r="J57" s="20"/>
      <c r="K57" s="29">
        <f t="shared" si="2"/>
        <v>0</v>
      </c>
    </row>
    <row r="58" spans="1:11" x14ac:dyDescent="0.5">
      <c r="A58" s="14" t="s">
        <v>101</v>
      </c>
      <c r="B58" s="186" t="s">
        <v>104</v>
      </c>
      <c r="C58" s="187"/>
      <c r="D58" s="187"/>
      <c r="E58" s="187"/>
      <c r="F58" s="187"/>
      <c r="G58" s="188"/>
      <c r="H58" s="23" t="s">
        <v>50</v>
      </c>
      <c r="I58" s="17">
        <v>3</v>
      </c>
      <c r="J58" s="20"/>
      <c r="K58" s="29">
        <f t="shared" si="2"/>
        <v>0</v>
      </c>
    </row>
    <row r="59" spans="1:11" ht="50.25" customHeight="1" x14ac:dyDescent="0.5">
      <c r="A59" s="14" t="s">
        <v>103</v>
      </c>
      <c r="B59" s="177" t="s">
        <v>108</v>
      </c>
      <c r="C59" s="178"/>
      <c r="D59" s="178"/>
      <c r="E59" s="178"/>
      <c r="F59" s="178"/>
      <c r="G59" s="179"/>
      <c r="H59" s="23" t="s">
        <v>50</v>
      </c>
      <c r="I59" s="17">
        <v>5</v>
      </c>
      <c r="J59" s="20"/>
      <c r="K59" s="29">
        <f t="shared" si="2"/>
        <v>0</v>
      </c>
    </row>
    <row r="60" spans="1:11" x14ac:dyDescent="0.5">
      <c r="A60" s="14" t="s">
        <v>105</v>
      </c>
      <c r="B60" s="196" t="s">
        <v>209</v>
      </c>
      <c r="C60" s="194"/>
      <c r="D60" s="194"/>
      <c r="E60" s="194"/>
      <c r="F60" s="194"/>
      <c r="G60" s="194"/>
      <c r="H60" s="23" t="s">
        <v>50</v>
      </c>
      <c r="I60" s="17">
        <v>1</v>
      </c>
      <c r="J60" s="20"/>
      <c r="K60" s="29">
        <f>J60*I60</f>
        <v>0</v>
      </c>
    </row>
    <row r="61" spans="1:11" x14ac:dyDescent="0.5">
      <c r="A61" s="14" t="s">
        <v>107</v>
      </c>
      <c r="B61" s="186" t="s">
        <v>211</v>
      </c>
      <c r="C61" s="187"/>
      <c r="D61" s="187"/>
      <c r="E61" s="187"/>
      <c r="F61" s="187"/>
      <c r="G61" s="188"/>
      <c r="H61" s="23" t="s">
        <v>50</v>
      </c>
      <c r="I61" s="17">
        <v>1</v>
      </c>
      <c r="J61" s="20"/>
      <c r="K61" s="29">
        <f>J61*I61</f>
        <v>0</v>
      </c>
    </row>
    <row r="62" spans="1:11" x14ac:dyDescent="0.5">
      <c r="A62" s="13"/>
      <c r="B62" s="163" t="s">
        <v>255</v>
      </c>
      <c r="C62" s="163"/>
      <c r="D62" s="163"/>
      <c r="E62" s="163"/>
      <c r="F62" s="163"/>
      <c r="G62" s="163"/>
      <c r="H62" s="163"/>
      <c r="I62" s="163"/>
      <c r="J62" s="164"/>
      <c r="K62" s="29">
        <f>SUM(K51:K61)</f>
        <v>0</v>
      </c>
    </row>
    <row r="63" spans="1:11" x14ac:dyDescent="0.5">
      <c r="A63" s="13"/>
      <c r="B63" s="166"/>
      <c r="C63" s="166"/>
      <c r="D63" s="166"/>
      <c r="E63" s="166"/>
      <c r="F63" s="166"/>
      <c r="G63" s="166"/>
      <c r="H63" s="166"/>
      <c r="I63" s="166"/>
      <c r="J63" s="166"/>
      <c r="K63" s="167"/>
    </row>
    <row r="64" spans="1:11" ht="32.5" x14ac:dyDescent="0.5">
      <c r="A64" s="13" t="s">
        <v>115</v>
      </c>
      <c r="B64" s="155" t="s">
        <v>116</v>
      </c>
      <c r="C64" s="156"/>
      <c r="D64" s="156"/>
      <c r="E64" s="156"/>
      <c r="F64" s="156"/>
      <c r="G64" s="156"/>
      <c r="H64" s="156"/>
      <c r="I64" s="156"/>
      <c r="J64" s="156"/>
      <c r="K64" s="161"/>
    </row>
    <row r="65" spans="1:11" x14ac:dyDescent="0.5">
      <c r="A65" s="13">
        <v>5</v>
      </c>
      <c r="B65" s="189" t="s">
        <v>26</v>
      </c>
      <c r="C65" s="189"/>
      <c r="D65" s="189"/>
      <c r="E65" s="189"/>
      <c r="F65" s="189"/>
      <c r="G65" s="189"/>
      <c r="H65" s="189"/>
      <c r="I65" s="189"/>
      <c r="J65" s="189"/>
      <c r="K65" s="190"/>
    </row>
    <row r="66" spans="1:11" ht="42.75" customHeight="1" x14ac:dyDescent="0.5">
      <c r="A66" s="14" t="s">
        <v>117</v>
      </c>
      <c r="B66" s="178" t="s">
        <v>256</v>
      </c>
      <c r="C66" s="187"/>
      <c r="D66" s="187"/>
      <c r="E66" s="187"/>
      <c r="F66" s="187"/>
      <c r="G66" s="188"/>
      <c r="H66" s="23" t="s">
        <v>50</v>
      </c>
      <c r="I66" s="17">
        <v>1</v>
      </c>
      <c r="J66" s="115"/>
      <c r="K66" s="22">
        <f t="shared" ref="K66:K74" si="3">I66*J66</f>
        <v>0</v>
      </c>
    </row>
    <row r="67" spans="1:11" ht="44.25" customHeight="1" x14ac:dyDescent="0.5">
      <c r="A67" s="14" t="s">
        <v>119</v>
      </c>
      <c r="B67" s="178" t="s">
        <v>456</v>
      </c>
      <c r="C67" s="187"/>
      <c r="D67" s="187"/>
      <c r="E67" s="187"/>
      <c r="F67" s="187"/>
      <c r="G67" s="188"/>
      <c r="H67" s="15" t="s">
        <v>50</v>
      </c>
      <c r="I67" s="17">
        <v>1</v>
      </c>
      <c r="J67" s="114"/>
      <c r="K67" s="22">
        <f t="shared" si="3"/>
        <v>0</v>
      </c>
    </row>
    <row r="68" spans="1:11" ht="44.25" customHeight="1" x14ac:dyDescent="0.5">
      <c r="A68" s="14" t="s">
        <v>121</v>
      </c>
      <c r="B68" s="178" t="s">
        <v>524</v>
      </c>
      <c r="C68" s="187"/>
      <c r="D68" s="187"/>
      <c r="E68" s="187"/>
      <c r="F68" s="187"/>
      <c r="G68" s="188"/>
      <c r="H68" s="15" t="s">
        <v>50</v>
      </c>
      <c r="I68" s="17">
        <v>1</v>
      </c>
      <c r="J68" s="114"/>
      <c r="K68" s="22">
        <f t="shared" si="3"/>
        <v>0</v>
      </c>
    </row>
    <row r="69" spans="1:11" ht="44.25" customHeight="1" x14ac:dyDescent="0.5">
      <c r="A69" s="14" t="s">
        <v>123</v>
      </c>
      <c r="B69" s="178" t="s">
        <v>525</v>
      </c>
      <c r="C69" s="187"/>
      <c r="D69" s="187"/>
      <c r="E69" s="187"/>
      <c r="F69" s="187"/>
      <c r="G69" s="188"/>
      <c r="H69" s="15" t="s">
        <v>50</v>
      </c>
      <c r="I69" s="17">
        <v>1</v>
      </c>
      <c r="J69" s="114"/>
      <c r="K69" s="22">
        <f t="shared" si="3"/>
        <v>0</v>
      </c>
    </row>
    <row r="70" spans="1:11" ht="44.25" customHeight="1" x14ac:dyDescent="0.5">
      <c r="A70" s="14" t="s">
        <v>125</v>
      </c>
      <c r="B70" s="178" t="s">
        <v>458</v>
      </c>
      <c r="C70" s="187"/>
      <c r="D70" s="187"/>
      <c r="E70" s="187"/>
      <c r="F70" s="187"/>
      <c r="G70" s="188"/>
      <c r="H70" s="15" t="s">
        <v>50</v>
      </c>
      <c r="I70" s="17">
        <v>2</v>
      </c>
      <c r="J70" s="114"/>
      <c r="K70" s="22">
        <f t="shared" si="3"/>
        <v>0</v>
      </c>
    </row>
    <row r="71" spans="1:11" x14ac:dyDescent="0.5">
      <c r="A71" s="14" t="s">
        <v>192</v>
      </c>
      <c r="B71" s="187" t="s">
        <v>257</v>
      </c>
      <c r="C71" s="187"/>
      <c r="D71" s="187"/>
      <c r="E71" s="187"/>
      <c r="F71" s="187"/>
      <c r="G71" s="188"/>
      <c r="H71" s="15" t="s">
        <v>50</v>
      </c>
      <c r="I71" s="17">
        <v>3</v>
      </c>
      <c r="J71" s="115"/>
      <c r="K71" s="22">
        <f t="shared" si="3"/>
        <v>0</v>
      </c>
    </row>
    <row r="72" spans="1:11" x14ac:dyDescent="0.5">
      <c r="A72" s="14" t="s">
        <v>526</v>
      </c>
      <c r="B72" s="187" t="s">
        <v>527</v>
      </c>
      <c r="C72" s="187"/>
      <c r="D72" s="187"/>
      <c r="E72" s="187"/>
      <c r="F72" s="187"/>
      <c r="G72" s="188"/>
      <c r="H72" s="15" t="s">
        <v>50</v>
      </c>
      <c r="I72" s="17">
        <v>5</v>
      </c>
      <c r="J72" s="115"/>
      <c r="K72" s="22">
        <f t="shared" si="3"/>
        <v>0</v>
      </c>
    </row>
    <row r="73" spans="1:11" x14ac:dyDescent="0.5">
      <c r="A73" s="14" t="s">
        <v>528</v>
      </c>
      <c r="B73" s="187" t="s">
        <v>529</v>
      </c>
      <c r="C73" s="187"/>
      <c r="D73" s="187"/>
      <c r="E73" s="187"/>
      <c r="F73" s="187"/>
      <c r="G73" s="188"/>
      <c r="H73" s="15" t="s">
        <v>50</v>
      </c>
      <c r="I73" s="17">
        <v>3</v>
      </c>
      <c r="J73" s="115"/>
      <c r="K73" s="22">
        <f t="shared" si="3"/>
        <v>0</v>
      </c>
    </row>
    <row r="74" spans="1:11" x14ac:dyDescent="0.5">
      <c r="A74" s="14" t="s">
        <v>213</v>
      </c>
      <c r="B74" s="187" t="s">
        <v>462</v>
      </c>
      <c r="C74" s="187"/>
      <c r="D74" s="187"/>
      <c r="E74" s="187"/>
      <c r="F74" s="187"/>
      <c r="G74" s="188"/>
      <c r="H74" s="15" t="s">
        <v>50</v>
      </c>
      <c r="I74" s="17">
        <v>5</v>
      </c>
      <c r="J74" s="115"/>
      <c r="K74" s="22">
        <f t="shared" si="3"/>
        <v>0</v>
      </c>
    </row>
    <row r="75" spans="1:11" x14ac:dyDescent="0.5">
      <c r="A75" s="13"/>
      <c r="B75" s="192" t="s">
        <v>127</v>
      </c>
      <c r="C75" s="192"/>
      <c r="D75" s="192"/>
      <c r="E75" s="192"/>
      <c r="F75" s="192"/>
      <c r="G75" s="192"/>
      <c r="H75" s="192"/>
      <c r="I75" s="192"/>
      <c r="J75" s="193"/>
      <c r="K75" s="22">
        <f>SUM(K66:K74)</f>
        <v>0</v>
      </c>
    </row>
    <row r="76" spans="1:11" x14ac:dyDescent="0.5">
      <c r="A76" s="13"/>
      <c r="B76" s="163" t="s">
        <v>128</v>
      </c>
      <c r="C76" s="163"/>
      <c r="D76" s="163"/>
      <c r="E76" s="163"/>
      <c r="F76" s="163"/>
      <c r="G76" s="163"/>
      <c r="H76" s="163"/>
      <c r="I76" s="163"/>
      <c r="J76" s="164"/>
      <c r="K76" s="22">
        <f>K75</f>
        <v>0</v>
      </c>
    </row>
    <row r="77" spans="1:11" x14ac:dyDescent="0.5">
      <c r="A77" s="13"/>
      <c r="B77" s="166"/>
      <c r="C77" s="166"/>
      <c r="D77" s="166"/>
      <c r="E77" s="166"/>
      <c r="F77" s="166"/>
      <c r="G77" s="166"/>
      <c r="H77" s="166"/>
      <c r="I77" s="166"/>
      <c r="J77" s="166"/>
      <c r="K77" s="167"/>
    </row>
    <row r="78" spans="1:11" ht="32.5" x14ac:dyDescent="0.5">
      <c r="A78" s="13" t="s">
        <v>129</v>
      </c>
      <c r="B78" s="155" t="s">
        <v>130</v>
      </c>
      <c r="C78" s="156"/>
      <c r="D78" s="156"/>
      <c r="E78" s="156"/>
      <c r="F78" s="156"/>
      <c r="G78" s="156"/>
      <c r="H78" s="156"/>
      <c r="I78" s="156"/>
      <c r="J78" s="156"/>
      <c r="K78" s="161"/>
    </row>
    <row r="79" spans="1:11" x14ac:dyDescent="0.5">
      <c r="A79" s="13">
        <v>6</v>
      </c>
      <c r="B79" s="189" t="s">
        <v>258</v>
      </c>
      <c r="C79" s="189"/>
      <c r="D79" s="189"/>
      <c r="E79" s="189"/>
      <c r="F79" s="189"/>
      <c r="G79" s="189"/>
      <c r="H79" s="189"/>
      <c r="I79" s="189"/>
      <c r="J79" s="189"/>
      <c r="K79" s="190"/>
    </row>
    <row r="80" spans="1:11" x14ac:dyDescent="0.5">
      <c r="A80" s="14" t="s">
        <v>131</v>
      </c>
      <c r="B80" s="187" t="s">
        <v>132</v>
      </c>
      <c r="C80" s="187"/>
      <c r="D80" s="187"/>
      <c r="E80" s="187"/>
      <c r="F80" s="187"/>
      <c r="G80" s="188"/>
      <c r="H80" s="15" t="s">
        <v>38</v>
      </c>
      <c r="I80" s="17">
        <v>100</v>
      </c>
      <c r="J80" s="115"/>
      <c r="K80" s="22">
        <f>I80*J80</f>
        <v>0</v>
      </c>
    </row>
    <row r="81" spans="1:11" ht="48" customHeight="1" x14ac:dyDescent="0.5">
      <c r="A81" s="14" t="s">
        <v>133</v>
      </c>
      <c r="B81" s="178" t="s">
        <v>530</v>
      </c>
      <c r="C81" s="187"/>
      <c r="D81" s="187"/>
      <c r="E81" s="187"/>
      <c r="F81" s="187"/>
      <c r="G81" s="188"/>
      <c r="H81" s="23" t="s">
        <v>38</v>
      </c>
      <c r="I81" s="17">
        <v>20</v>
      </c>
      <c r="J81" s="115"/>
      <c r="K81" s="22">
        <f t="shared" ref="K81:K85" si="4">I81*J81</f>
        <v>0</v>
      </c>
    </row>
    <row r="82" spans="1:11" x14ac:dyDescent="0.5">
      <c r="A82" s="14" t="s">
        <v>194</v>
      </c>
      <c r="B82" s="187" t="s">
        <v>134</v>
      </c>
      <c r="C82" s="187"/>
      <c r="D82" s="187"/>
      <c r="E82" s="187"/>
      <c r="F82" s="187"/>
      <c r="G82" s="188"/>
      <c r="H82" s="15" t="s">
        <v>30</v>
      </c>
      <c r="I82" s="17">
        <v>150</v>
      </c>
      <c r="J82" s="115"/>
      <c r="K82" s="22">
        <f t="shared" si="4"/>
        <v>0</v>
      </c>
    </row>
    <row r="83" spans="1:11" x14ac:dyDescent="0.5">
      <c r="A83" s="14" t="s">
        <v>195</v>
      </c>
      <c r="B83" s="188" t="s">
        <v>196</v>
      </c>
      <c r="C83" s="194"/>
      <c r="D83" s="194"/>
      <c r="E83" s="194"/>
      <c r="F83" s="194"/>
      <c r="G83" s="194"/>
      <c r="H83" s="15" t="s">
        <v>50</v>
      </c>
      <c r="I83" s="17">
        <v>2</v>
      </c>
      <c r="J83" s="115"/>
      <c r="K83" s="22">
        <f t="shared" si="4"/>
        <v>0</v>
      </c>
    </row>
    <row r="84" spans="1:11" ht="44.25" customHeight="1" x14ac:dyDescent="0.5">
      <c r="A84" s="14" t="s">
        <v>531</v>
      </c>
      <c r="B84" s="179" t="s">
        <v>532</v>
      </c>
      <c r="C84" s="195"/>
      <c r="D84" s="195"/>
      <c r="E84" s="195"/>
      <c r="F84" s="195"/>
      <c r="G84" s="195"/>
      <c r="H84" s="23" t="s">
        <v>38</v>
      </c>
      <c r="I84" s="17">
        <v>20</v>
      </c>
      <c r="J84" s="114"/>
      <c r="K84" s="22">
        <f t="shared" si="4"/>
        <v>0</v>
      </c>
    </row>
    <row r="85" spans="1:11" x14ac:dyDescent="0.5">
      <c r="A85" s="14" t="s">
        <v>533</v>
      </c>
      <c r="B85" s="178" t="s">
        <v>534</v>
      </c>
      <c r="C85" s="178"/>
      <c r="D85" s="178"/>
      <c r="E85" s="178"/>
      <c r="F85" s="178"/>
      <c r="G85" s="179"/>
      <c r="H85" s="15" t="s">
        <v>50</v>
      </c>
      <c r="I85" s="17">
        <v>1</v>
      </c>
      <c r="J85" s="151"/>
      <c r="K85" s="22">
        <f t="shared" si="4"/>
        <v>0</v>
      </c>
    </row>
    <row r="86" spans="1:11" x14ac:dyDescent="0.5">
      <c r="A86" s="13"/>
      <c r="B86" s="192" t="s">
        <v>259</v>
      </c>
      <c r="C86" s="192"/>
      <c r="D86" s="192"/>
      <c r="E86" s="192"/>
      <c r="F86" s="192"/>
      <c r="G86" s="192"/>
      <c r="H86" s="192"/>
      <c r="I86" s="192"/>
      <c r="J86" s="193"/>
      <c r="K86" s="22">
        <f>SUM(K80:K85)</f>
        <v>0</v>
      </c>
    </row>
    <row r="87" spans="1:11" x14ac:dyDescent="0.5">
      <c r="A87" s="13"/>
      <c r="B87" s="163" t="s">
        <v>136</v>
      </c>
      <c r="C87" s="163"/>
      <c r="D87" s="163"/>
      <c r="E87" s="163"/>
      <c r="F87" s="163"/>
      <c r="G87" s="163"/>
      <c r="H87" s="163"/>
      <c r="I87" s="163"/>
      <c r="J87" s="164"/>
      <c r="K87" s="22">
        <f>K86</f>
        <v>0</v>
      </c>
    </row>
    <row r="88" spans="1:11" x14ac:dyDescent="0.5">
      <c r="A88" s="13"/>
      <c r="B88" s="166"/>
      <c r="C88" s="166"/>
      <c r="D88" s="166"/>
      <c r="E88" s="166"/>
      <c r="F88" s="166"/>
      <c r="G88" s="166"/>
      <c r="H88" s="166"/>
      <c r="I88" s="166"/>
      <c r="J88" s="166"/>
      <c r="K88" s="167"/>
    </row>
    <row r="89" spans="1:11" ht="32.5" x14ac:dyDescent="0.5">
      <c r="A89" s="13" t="s">
        <v>137</v>
      </c>
      <c r="B89" s="155" t="s">
        <v>138</v>
      </c>
      <c r="C89" s="156"/>
      <c r="D89" s="156"/>
      <c r="E89" s="156"/>
      <c r="F89" s="156"/>
      <c r="G89" s="156"/>
      <c r="H89" s="156"/>
      <c r="I89" s="156"/>
      <c r="J89" s="156"/>
      <c r="K89" s="161"/>
    </row>
    <row r="90" spans="1:11" x14ac:dyDescent="0.5">
      <c r="A90" s="13">
        <v>7</v>
      </c>
      <c r="B90" s="189" t="s">
        <v>26</v>
      </c>
      <c r="C90" s="189"/>
      <c r="D90" s="189"/>
      <c r="E90" s="189"/>
      <c r="F90" s="189"/>
      <c r="G90" s="189"/>
      <c r="H90" s="189"/>
      <c r="I90" s="189"/>
      <c r="J90" s="189"/>
      <c r="K90" s="190"/>
    </row>
    <row r="91" spans="1:11" x14ac:dyDescent="0.5">
      <c r="A91" s="14" t="s">
        <v>139</v>
      </c>
      <c r="B91" s="116" t="s">
        <v>140</v>
      </c>
      <c r="C91" s="33"/>
      <c r="D91" s="33"/>
      <c r="E91" s="33"/>
      <c r="F91" s="33"/>
      <c r="G91" s="33"/>
      <c r="H91" s="15" t="s">
        <v>38</v>
      </c>
      <c r="I91" s="17">
        <v>700</v>
      </c>
      <c r="J91" s="115"/>
      <c r="K91" s="22">
        <f>I91*J91</f>
        <v>0</v>
      </c>
    </row>
    <row r="92" spans="1:11" x14ac:dyDescent="0.5">
      <c r="A92" s="14" t="s">
        <v>141</v>
      </c>
      <c r="B92" s="187" t="s">
        <v>142</v>
      </c>
      <c r="C92" s="187"/>
      <c r="D92" s="187"/>
      <c r="E92" s="187"/>
      <c r="F92" s="187"/>
      <c r="G92" s="188"/>
      <c r="H92" s="15" t="s">
        <v>38</v>
      </c>
      <c r="I92" s="17">
        <v>200</v>
      </c>
      <c r="J92" s="115"/>
      <c r="K92" s="22">
        <f>I92*J92</f>
        <v>0</v>
      </c>
    </row>
    <row r="93" spans="1:11" x14ac:dyDescent="0.5">
      <c r="A93" s="13"/>
      <c r="B93" s="192" t="s">
        <v>145</v>
      </c>
      <c r="C93" s="192"/>
      <c r="D93" s="192"/>
      <c r="E93" s="192"/>
      <c r="F93" s="192"/>
      <c r="G93" s="192"/>
      <c r="H93" s="192"/>
      <c r="I93" s="192"/>
      <c r="J93" s="193"/>
      <c r="K93" s="22">
        <f>SUM(K91:K92)</f>
        <v>0</v>
      </c>
    </row>
    <row r="94" spans="1:11" x14ac:dyDescent="0.5">
      <c r="A94" s="13"/>
      <c r="B94" s="163" t="s">
        <v>149</v>
      </c>
      <c r="C94" s="163"/>
      <c r="D94" s="163"/>
      <c r="E94" s="163"/>
      <c r="F94" s="163"/>
      <c r="G94" s="163"/>
      <c r="H94" s="163"/>
      <c r="I94" s="163"/>
      <c r="J94" s="164"/>
      <c r="K94" s="22">
        <f>K93</f>
        <v>0</v>
      </c>
    </row>
    <row r="95" spans="1:11" x14ac:dyDescent="0.5">
      <c r="A95" s="13"/>
      <c r="B95" s="166"/>
      <c r="C95" s="166"/>
      <c r="D95" s="166"/>
      <c r="E95" s="166"/>
      <c r="F95" s="166"/>
      <c r="G95" s="166"/>
      <c r="H95" s="166"/>
      <c r="I95" s="166"/>
      <c r="J95" s="166"/>
      <c r="K95" s="167"/>
    </row>
    <row r="96" spans="1:11" ht="32.5" x14ac:dyDescent="0.5">
      <c r="A96" s="13" t="s">
        <v>150</v>
      </c>
      <c r="B96" s="155" t="s">
        <v>151</v>
      </c>
      <c r="C96" s="156"/>
      <c r="D96" s="156"/>
      <c r="E96" s="156"/>
      <c r="F96" s="156"/>
      <c r="G96" s="156"/>
      <c r="H96" s="156"/>
      <c r="I96" s="156"/>
      <c r="J96" s="156"/>
      <c r="K96" s="161"/>
    </row>
    <row r="97" spans="1:11" x14ac:dyDescent="0.5">
      <c r="A97" s="13">
        <v>8</v>
      </c>
      <c r="B97" s="189" t="s">
        <v>146</v>
      </c>
      <c r="C97" s="189"/>
      <c r="D97" s="189"/>
      <c r="E97" s="189"/>
      <c r="F97" s="189"/>
      <c r="G97" s="189"/>
      <c r="H97" s="189"/>
      <c r="I97" s="189"/>
      <c r="J97" s="189"/>
      <c r="K97" s="190"/>
    </row>
    <row r="98" spans="1:11" x14ac:dyDescent="0.5">
      <c r="A98" s="14" t="s">
        <v>260</v>
      </c>
      <c r="B98" s="187" t="s">
        <v>262</v>
      </c>
      <c r="C98" s="187"/>
      <c r="D98" s="187"/>
      <c r="E98" s="187"/>
      <c r="F98" s="187"/>
      <c r="G98" s="188"/>
      <c r="H98" s="15" t="s">
        <v>38</v>
      </c>
      <c r="I98" s="17">
        <v>100</v>
      </c>
      <c r="J98" s="115"/>
      <c r="K98" s="22">
        <f>I98*J98</f>
        <v>0</v>
      </c>
    </row>
    <row r="99" spans="1:11" ht="21.5" thickBot="1" x14ac:dyDescent="0.55000000000000004">
      <c r="A99" s="117"/>
      <c r="B99" s="164" t="s">
        <v>157</v>
      </c>
      <c r="C99" s="191"/>
      <c r="D99" s="191"/>
      <c r="E99" s="191"/>
      <c r="F99" s="191"/>
      <c r="G99" s="191"/>
      <c r="H99" s="191"/>
      <c r="I99" s="191"/>
      <c r="J99" s="191"/>
      <c r="K99" s="22">
        <f>K98</f>
        <v>0</v>
      </c>
    </row>
    <row r="100" spans="1:11" x14ac:dyDescent="0.5">
      <c r="A100" s="13"/>
      <c r="B100" s="166"/>
      <c r="C100" s="166"/>
      <c r="D100" s="166"/>
      <c r="E100" s="166"/>
      <c r="F100" s="166"/>
      <c r="G100" s="166"/>
      <c r="H100" s="166"/>
      <c r="I100" s="166"/>
      <c r="J100" s="166"/>
      <c r="K100" s="167"/>
    </row>
    <row r="101" spans="1:11" x14ac:dyDescent="0.5">
      <c r="A101" s="14"/>
      <c r="B101" s="165"/>
      <c r="C101" s="166"/>
      <c r="D101" s="166"/>
      <c r="E101" s="166"/>
      <c r="F101" s="166"/>
      <c r="G101" s="166"/>
      <c r="H101" s="166"/>
      <c r="I101" s="166"/>
      <c r="J101" s="166"/>
      <c r="K101" s="167"/>
    </row>
    <row r="102" spans="1:11" ht="32.5" x14ac:dyDescent="0.5">
      <c r="A102" s="13" t="s">
        <v>158</v>
      </c>
      <c r="B102" s="183" t="s">
        <v>222</v>
      </c>
      <c r="C102" s="184"/>
      <c r="D102" s="184"/>
      <c r="E102" s="184"/>
      <c r="F102" s="184"/>
      <c r="G102" s="184"/>
      <c r="H102" s="184"/>
      <c r="I102" s="184"/>
      <c r="J102" s="184"/>
      <c r="K102" s="185"/>
    </row>
    <row r="103" spans="1:11" ht="39" customHeight="1" x14ac:dyDescent="0.5">
      <c r="A103" s="14" t="s">
        <v>479</v>
      </c>
      <c r="B103" s="177" t="s">
        <v>161</v>
      </c>
      <c r="C103" s="178"/>
      <c r="D103" s="178"/>
      <c r="E103" s="178"/>
      <c r="F103" s="178"/>
      <c r="G103" s="179"/>
      <c r="H103" s="15" t="s">
        <v>50</v>
      </c>
      <c r="I103" s="23">
        <v>1</v>
      </c>
      <c r="J103" s="20"/>
      <c r="K103" s="19">
        <f>J103*I103</f>
        <v>0</v>
      </c>
    </row>
    <row r="104" spans="1:11" x14ac:dyDescent="0.5">
      <c r="A104" s="14" t="s">
        <v>480</v>
      </c>
      <c r="B104" s="177" t="s">
        <v>163</v>
      </c>
      <c r="C104" s="178"/>
      <c r="D104" s="178"/>
      <c r="E104" s="178"/>
      <c r="F104" s="178"/>
      <c r="G104" s="179"/>
      <c r="H104" s="15" t="s">
        <v>50</v>
      </c>
      <c r="I104" s="23">
        <v>1</v>
      </c>
      <c r="J104" s="20"/>
      <c r="K104" s="19">
        <f t="shared" ref="K104:K107" si="5">J104*I104</f>
        <v>0</v>
      </c>
    </row>
    <row r="105" spans="1:11" x14ac:dyDescent="0.5">
      <c r="A105" s="14" t="s">
        <v>481</v>
      </c>
      <c r="B105" s="186" t="s">
        <v>165</v>
      </c>
      <c r="C105" s="187"/>
      <c r="D105" s="187"/>
      <c r="E105" s="187"/>
      <c r="F105" s="187"/>
      <c r="G105" s="188"/>
      <c r="H105" s="15" t="s">
        <v>50</v>
      </c>
      <c r="I105" s="23">
        <v>3</v>
      </c>
      <c r="J105" s="20"/>
      <c r="K105" s="19">
        <f t="shared" si="5"/>
        <v>0</v>
      </c>
    </row>
    <row r="106" spans="1:11" ht="68.5" customHeight="1" x14ac:dyDescent="0.5">
      <c r="A106" s="14" t="s">
        <v>482</v>
      </c>
      <c r="B106" s="177" t="s">
        <v>167</v>
      </c>
      <c r="C106" s="178"/>
      <c r="D106" s="178"/>
      <c r="E106" s="178"/>
      <c r="F106" s="178"/>
      <c r="G106" s="179"/>
      <c r="H106" s="15" t="s">
        <v>50</v>
      </c>
      <c r="I106" s="23">
        <v>1</v>
      </c>
      <c r="J106" s="20"/>
      <c r="K106" s="19">
        <f t="shared" si="5"/>
        <v>0</v>
      </c>
    </row>
    <row r="107" spans="1:11" ht="54" customHeight="1" x14ac:dyDescent="0.5">
      <c r="A107" s="14" t="s">
        <v>483</v>
      </c>
      <c r="B107" s="177" t="s">
        <v>169</v>
      </c>
      <c r="C107" s="178"/>
      <c r="D107" s="178"/>
      <c r="E107" s="178"/>
      <c r="F107" s="178"/>
      <c r="G107" s="179"/>
      <c r="H107" s="15" t="s">
        <v>50</v>
      </c>
      <c r="I107" s="23">
        <v>1</v>
      </c>
      <c r="J107" s="20"/>
      <c r="K107" s="19">
        <f t="shared" si="5"/>
        <v>0</v>
      </c>
    </row>
    <row r="108" spans="1:11" x14ac:dyDescent="0.5">
      <c r="A108" s="14"/>
      <c r="B108" s="162" t="s">
        <v>170</v>
      </c>
      <c r="C108" s="163"/>
      <c r="D108" s="163"/>
      <c r="E108" s="163"/>
      <c r="F108" s="163"/>
      <c r="G108" s="163"/>
      <c r="H108" s="163"/>
      <c r="I108" s="163"/>
      <c r="J108" s="164"/>
      <c r="K108" s="19">
        <f>SUM(K103:K107)</f>
        <v>0</v>
      </c>
    </row>
    <row r="109" spans="1:11" x14ac:dyDescent="0.5">
      <c r="A109" s="14"/>
      <c r="B109" s="165"/>
      <c r="C109" s="166"/>
      <c r="D109" s="166"/>
      <c r="E109" s="166"/>
      <c r="F109" s="166"/>
      <c r="G109" s="166"/>
      <c r="H109" s="166"/>
      <c r="I109" s="166"/>
      <c r="J109" s="166"/>
      <c r="K109" s="167"/>
    </row>
    <row r="110" spans="1:11" ht="32.5" x14ac:dyDescent="0.5">
      <c r="A110" s="13" t="s">
        <v>171</v>
      </c>
      <c r="B110" s="160" t="s">
        <v>228</v>
      </c>
      <c r="C110" s="156"/>
      <c r="D110" s="156"/>
      <c r="E110" s="156"/>
      <c r="F110" s="156"/>
      <c r="G110" s="156"/>
      <c r="H110" s="156"/>
      <c r="I110" s="156"/>
      <c r="J110" s="156"/>
      <c r="K110" s="161"/>
    </row>
    <row r="111" spans="1:11" s="1" customFormat="1" ht="99" customHeight="1" x14ac:dyDescent="0.35">
      <c r="A111" s="14" t="s">
        <v>485</v>
      </c>
      <c r="B111" s="180" t="s">
        <v>230</v>
      </c>
      <c r="C111" s="181"/>
      <c r="D111" s="181"/>
      <c r="E111" s="181"/>
      <c r="F111" s="181"/>
      <c r="G111" s="182"/>
      <c r="H111" s="23" t="s">
        <v>50</v>
      </c>
      <c r="I111" s="23">
        <v>3</v>
      </c>
      <c r="J111" s="35"/>
      <c r="K111" s="19">
        <f t="shared" ref="K111:K112" si="6">J111*I111</f>
        <v>0</v>
      </c>
    </row>
    <row r="112" spans="1:11" ht="83.15" customHeight="1" x14ac:dyDescent="0.5">
      <c r="A112" s="14" t="s">
        <v>487</v>
      </c>
      <c r="B112" s="177" t="s">
        <v>176</v>
      </c>
      <c r="C112" s="178"/>
      <c r="D112" s="178"/>
      <c r="E112" s="178"/>
      <c r="F112" s="178"/>
      <c r="G112" s="179"/>
      <c r="H112" s="23" t="s">
        <v>50</v>
      </c>
      <c r="I112" s="23">
        <v>5</v>
      </c>
      <c r="J112" s="36"/>
      <c r="K112" s="19">
        <f t="shared" si="6"/>
        <v>0</v>
      </c>
    </row>
    <row r="113" spans="1:11" x14ac:dyDescent="0.5">
      <c r="A113" s="14"/>
      <c r="B113" s="162" t="s">
        <v>177</v>
      </c>
      <c r="C113" s="163"/>
      <c r="D113" s="163"/>
      <c r="E113" s="163"/>
      <c r="F113" s="163"/>
      <c r="G113" s="163"/>
      <c r="H113" s="163"/>
      <c r="I113" s="163"/>
      <c r="J113" s="164"/>
      <c r="K113" s="19">
        <f>SUM(K111:K112)</f>
        <v>0</v>
      </c>
    </row>
    <row r="114" spans="1:11" x14ac:dyDescent="0.5">
      <c r="A114" s="14"/>
      <c r="B114" s="165"/>
      <c r="C114" s="166"/>
      <c r="D114" s="166"/>
      <c r="E114" s="166"/>
      <c r="F114" s="166"/>
      <c r="G114" s="166"/>
      <c r="H114" s="166"/>
      <c r="I114" s="166"/>
      <c r="J114" s="166"/>
      <c r="K114" s="167"/>
    </row>
    <row r="115" spans="1:11" x14ac:dyDescent="0.5">
      <c r="A115" s="14"/>
      <c r="B115" s="168" t="s">
        <v>178</v>
      </c>
      <c r="C115" s="169"/>
      <c r="D115" s="169"/>
      <c r="E115" s="169"/>
      <c r="F115" s="169"/>
      <c r="G115" s="169"/>
      <c r="H115" s="169"/>
      <c r="I115" s="169"/>
      <c r="J115" s="170"/>
      <c r="K115" s="118"/>
    </row>
    <row r="116" spans="1:11" ht="21.5" thickBot="1" x14ac:dyDescent="0.55000000000000004">
      <c r="A116" s="14"/>
      <c r="B116" s="171"/>
      <c r="C116" s="172"/>
      <c r="D116" s="172"/>
      <c r="E116" s="172"/>
      <c r="F116" s="172"/>
      <c r="G116" s="172"/>
      <c r="H116" s="172"/>
      <c r="I116" s="172"/>
      <c r="J116" s="173"/>
      <c r="K116" s="38"/>
    </row>
    <row r="117" spans="1:11" ht="32.5" x14ac:dyDescent="0.5">
      <c r="A117" s="39" t="s">
        <v>9</v>
      </c>
      <c r="B117" s="174" t="s">
        <v>10</v>
      </c>
      <c r="C117" s="175"/>
      <c r="D117" s="175"/>
      <c r="E117" s="175"/>
      <c r="F117" s="175"/>
      <c r="G117" s="175"/>
      <c r="H117" s="175"/>
      <c r="I117" s="175"/>
      <c r="J117" s="176"/>
      <c r="K117" s="38">
        <f>K11</f>
        <v>0</v>
      </c>
    </row>
    <row r="118" spans="1:11" ht="32.5" x14ac:dyDescent="0.5">
      <c r="A118" s="39" t="s">
        <v>24</v>
      </c>
      <c r="B118" s="160" t="s">
        <v>25</v>
      </c>
      <c r="C118" s="156"/>
      <c r="D118" s="156"/>
      <c r="E118" s="156"/>
      <c r="F118" s="156"/>
      <c r="G118" s="156"/>
      <c r="H118" s="156"/>
      <c r="I118" s="156"/>
      <c r="J118" s="161"/>
      <c r="K118" s="38">
        <f>K30</f>
        <v>0</v>
      </c>
    </row>
    <row r="119" spans="1:11" ht="32.5" x14ac:dyDescent="0.5">
      <c r="A119" s="39" t="s">
        <v>45</v>
      </c>
      <c r="B119" s="160" t="s">
        <v>270</v>
      </c>
      <c r="C119" s="156"/>
      <c r="D119" s="156"/>
      <c r="E119" s="156"/>
      <c r="F119" s="156"/>
      <c r="G119" s="156"/>
      <c r="H119" s="156"/>
      <c r="I119" s="156"/>
      <c r="J119" s="161"/>
      <c r="K119" s="38">
        <f>K46</f>
        <v>0</v>
      </c>
    </row>
    <row r="120" spans="1:11" ht="32.5" x14ac:dyDescent="0.5">
      <c r="A120" s="13" t="s">
        <v>84</v>
      </c>
      <c r="B120" s="160" t="s">
        <v>85</v>
      </c>
      <c r="C120" s="156"/>
      <c r="D120" s="156"/>
      <c r="E120" s="156"/>
      <c r="F120" s="156"/>
      <c r="G120" s="156"/>
      <c r="H120" s="156"/>
      <c r="I120" s="156"/>
      <c r="J120" s="161"/>
      <c r="K120" s="38">
        <f>K62</f>
        <v>0</v>
      </c>
    </row>
    <row r="121" spans="1:11" ht="32.5" x14ac:dyDescent="0.5">
      <c r="A121" s="13" t="s">
        <v>115</v>
      </c>
      <c r="B121" s="160" t="s">
        <v>116</v>
      </c>
      <c r="C121" s="156"/>
      <c r="D121" s="156"/>
      <c r="E121" s="156"/>
      <c r="F121" s="156"/>
      <c r="G121" s="156"/>
      <c r="H121" s="156"/>
      <c r="I121" s="156"/>
      <c r="J121" s="161"/>
      <c r="K121" s="38">
        <f>K76</f>
        <v>0</v>
      </c>
    </row>
    <row r="122" spans="1:11" ht="32.5" x14ac:dyDescent="0.5">
      <c r="A122" s="13" t="s">
        <v>129</v>
      </c>
      <c r="B122" s="160" t="s">
        <v>130</v>
      </c>
      <c r="C122" s="156"/>
      <c r="D122" s="156"/>
      <c r="E122" s="156"/>
      <c r="F122" s="156"/>
      <c r="G122" s="156"/>
      <c r="H122" s="156"/>
      <c r="I122" s="156"/>
      <c r="J122" s="161"/>
      <c r="K122" s="38">
        <f>K87</f>
        <v>0</v>
      </c>
    </row>
    <row r="123" spans="1:11" ht="32.5" x14ac:dyDescent="0.5">
      <c r="A123" s="13" t="s">
        <v>137</v>
      </c>
      <c r="B123" s="160" t="s">
        <v>271</v>
      </c>
      <c r="C123" s="156"/>
      <c r="D123" s="156"/>
      <c r="E123" s="156"/>
      <c r="F123" s="156"/>
      <c r="G123" s="156"/>
      <c r="H123" s="156"/>
      <c r="I123" s="156"/>
      <c r="J123" s="161"/>
      <c r="K123" s="38">
        <f>K94</f>
        <v>0</v>
      </c>
    </row>
    <row r="124" spans="1:11" ht="32.5" x14ac:dyDescent="0.5">
      <c r="A124" s="13" t="s">
        <v>150</v>
      </c>
      <c r="B124" s="160" t="s">
        <v>151</v>
      </c>
      <c r="C124" s="156"/>
      <c r="D124" s="156"/>
      <c r="E124" s="156"/>
      <c r="F124" s="156"/>
      <c r="G124" s="156"/>
      <c r="H124" s="156"/>
      <c r="I124" s="156"/>
      <c r="J124" s="161"/>
      <c r="K124" s="38">
        <f>K99</f>
        <v>0</v>
      </c>
    </row>
    <row r="125" spans="1:11" ht="32.5" x14ac:dyDescent="0.5">
      <c r="A125" s="13" t="s">
        <v>158</v>
      </c>
      <c r="B125" s="160" t="s">
        <v>159</v>
      </c>
      <c r="C125" s="156"/>
      <c r="D125" s="156"/>
      <c r="E125" s="156"/>
      <c r="F125" s="156"/>
      <c r="G125" s="156"/>
      <c r="H125" s="156"/>
      <c r="I125" s="156"/>
      <c r="J125" s="161"/>
      <c r="K125" s="40">
        <f>K108</f>
        <v>0</v>
      </c>
    </row>
    <row r="126" spans="1:11" ht="33" thickBot="1" x14ac:dyDescent="0.55000000000000004">
      <c r="A126" s="41" t="s">
        <v>171</v>
      </c>
      <c r="B126" s="155" t="s">
        <v>172</v>
      </c>
      <c r="C126" s="156"/>
      <c r="D126" s="156"/>
      <c r="E126" s="156"/>
      <c r="F126" s="156"/>
      <c r="G126" s="156"/>
      <c r="H126" s="156"/>
      <c r="I126" s="156"/>
      <c r="J126" s="156"/>
      <c r="K126" s="119">
        <f>K113</f>
        <v>0</v>
      </c>
    </row>
    <row r="127" spans="1:11" ht="31.5" thickBot="1" x14ac:dyDescent="0.75">
      <c r="A127" s="42"/>
      <c r="B127" s="157" t="s">
        <v>535</v>
      </c>
      <c r="C127" s="158"/>
      <c r="D127" s="158"/>
      <c r="E127" s="158"/>
      <c r="F127" s="158"/>
      <c r="G127" s="158"/>
      <c r="H127" s="158"/>
      <c r="I127" s="158"/>
      <c r="J127" s="159"/>
      <c r="K127" s="43">
        <f>SUM(K117:K126)</f>
        <v>0</v>
      </c>
    </row>
  </sheetData>
  <mergeCells count="125">
    <mergeCell ref="A3:K3"/>
    <mergeCell ref="A4:K4"/>
    <mergeCell ref="A5:J7"/>
    <mergeCell ref="K5:K7"/>
    <mergeCell ref="B8:G8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2:G22"/>
    <mergeCell ref="B23:G23"/>
    <mergeCell ref="B24:G24"/>
    <mergeCell ref="B25:G25"/>
    <mergeCell ref="B26:G26"/>
    <mergeCell ref="B27:G27"/>
    <mergeCell ref="B16:J16"/>
    <mergeCell ref="B17:K17"/>
    <mergeCell ref="B18:K18"/>
    <mergeCell ref="B19:K19"/>
    <mergeCell ref="B20:K20"/>
    <mergeCell ref="B21:K21"/>
    <mergeCell ref="B34:G34"/>
    <mergeCell ref="B35:G35"/>
    <mergeCell ref="B36:G36"/>
    <mergeCell ref="B37:G37"/>
    <mergeCell ref="B38:G38"/>
    <mergeCell ref="B39:G39"/>
    <mergeCell ref="B28:G28"/>
    <mergeCell ref="B29:J29"/>
    <mergeCell ref="B30:J30"/>
    <mergeCell ref="B31:K31"/>
    <mergeCell ref="B32:K32"/>
    <mergeCell ref="B33:K33"/>
    <mergeCell ref="B46:J46"/>
    <mergeCell ref="B47:K47"/>
    <mergeCell ref="B48:K48"/>
    <mergeCell ref="B49:K49"/>
    <mergeCell ref="B50:G50"/>
    <mergeCell ref="B51:G51"/>
    <mergeCell ref="B40:G40"/>
    <mergeCell ref="B41:G41"/>
    <mergeCell ref="B42:G42"/>
    <mergeCell ref="B43:G43"/>
    <mergeCell ref="B44:G44"/>
    <mergeCell ref="B45:J45"/>
    <mergeCell ref="B58:G58"/>
    <mergeCell ref="B59:G59"/>
    <mergeCell ref="B60:G60"/>
    <mergeCell ref="B61:G61"/>
    <mergeCell ref="B62:J62"/>
    <mergeCell ref="B63:K63"/>
    <mergeCell ref="B52:G52"/>
    <mergeCell ref="B53:G53"/>
    <mergeCell ref="B54:G54"/>
    <mergeCell ref="B55:G55"/>
    <mergeCell ref="B56:G56"/>
    <mergeCell ref="B57:G57"/>
    <mergeCell ref="B70:G70"/>
    <mergeCell ref="B71:G71"/>
    <mergeCell ref="B72:G72"/>
    <mergeCell ref="B73:G73"/>
    <mergeCell ref="B74:G74"/>
    <mergeCell ref="B75:J75"/>
    <mergeCell ref="B64:K64"/>
    <mergeCell ref="B65:K65"/>
    <mergeCell ref="B66:G66"/>
    <mergeCell ref="B67:G67"/>
    <mergeCell ref="B68:G68"/>
    <mergeCell ref="B69:G69"/>
    <mergeCell ref="B82:G82"/>
    <mergeCell ref="B83:G83"/>
    <mergeCell ref="B84:G84"/>
    <mergeCell ref="B85:G85"/>
    <mergeCell ref="B86:J86"/>
    <mergeCell ref="B87:J87"/>
    <mergeCell ref="B76:J76"/>
    <mergeCell ref="B77:K77"/>
    <mergeCell ref="B78:K78"/>
    <mergeCell ref="B79:K79"/>
    <mergeCell ref="B80:G80"/>
    <mergeCell ref="B81:G81"/>
    <mergeCell ref="B95:K95"/>
    <mergeCell ref="B96:K96"/>
    <mergeCell ref="B97:K97"/>
    <mergeCell ref="B98:G98"/>
    <mergeCell ref="B99:J99"/>
    <mergeCell ref="B100:K100"/>
    <mergeCell ref="B88:K88"/>
    <mergeCell ref="B89:K89"/>
    <mergeCell ref="B90:K90"/>
    <mergeCell ref="B92:G92"/>
    <mergeCell ref="B93:J93"/>
    <mergeCell ref="B94:J94"/>
    <mergeCell ref="B107:G107"/>
    <mergeCell ref="B108:J108"/>
    <mergeCell ref="B109:K109"/>
    <mergeCell ref="B110:K110"/>
    <mergeCell ref="B111:G111"/>
    <mergeCell ref="B112:G112"/>
    <mergeCell ref="B101:K101"/>
    <mergeCell ref="B102:K102"/>
    <mergeCell ref="B103:G103"/>
    <mergeCell ref="B104:G104"/>
    <mergeCell ref="B105:G105"/>
    <mergeCell ref="B106:G106"/>
    <mergeCell ref="B126:J126"/>
    <mergeCell ref="B127:J127"/>
    <mergeCell ref="B120:J120"/>
    <mergeCell ref="B121:J121"/>
    <mergeCell ref="B122:J122"/>
    <mergeCell ref="B123:J123"/>
    <mergeCell ref="B124:J124"/>
    <mergeCell ref="B125:J125"/>
    <mergeCell ref="B113:J113"/>
    <mergeCell ref="B114:K114"/>
    <mergeCell ref="B115:J116"/>
    <mergeCell ref="B117:J117"/>
    <mergeCell ref="B118:J118"/>
    <mergeCell ref="B119:J119"/>
  </mergeCells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85304-6DC7-4239-A3A6-1B912DF2734C}">
  <dimension ref="A1:M200"/>
  <sheetViews>
    <sheetView zoomScale="55" zoomScaleNormal="55" workbookViewId="0">
      <selection activeCell="B112" sqref="B112"/>
    </sheetView>
  </sheetViews>
  <sheetFormatPr baseColWidth="10" defaultColWidth="10.90625" defaultRowHeight="21" x14ac:dyDescent="0.5"/>
  <cols>
    <col min="1" max="1" width="12.90625" style="23" bestFit="1" customWidth="1"/>
    <col min="2" max="6" width="10.90625" style="2"/>
    <col min="7" max="7" width="71.08984375" style="2" customWidth="1"/>
    <col min="8" max="8" width="13.90625" style="6" bestFit="1" customWidth="1"/>
    <col min="9" max="9" width="21.08984375" style="7" customWidth="1"/>
    <col min="10" max="10" width="22" style="45" customWidth="1"/>
    <col min="11" max="11" width="69.54296875" style="44" customWidth="1"/>
    <col min="12" max="16384" width="10.9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4" customHeight="1" thickBot="1" x14ac:dyDescent="0.85">
      <c r="A4" s="220" t="s">
        <v>284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67"/>
      <c r="K11" s="270">
        <f>J11*I11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68"/>
      <c r="K12" s="271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68"/>
      <c r="K13" s="271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68"/>
      <c r="K14" s="271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69"/>
      <c r="K15" s="272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>
        <f>K11</f>
        <v>0</v>
      </c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23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18.649999999999999" customHeight="1" x14ac:dyDescent="0.5">
      <c r="A19" s="14"/>
      <c r="B19" s="250"/>
      <c r="C19" s="251"/>
      <c r="D19" s="251"/>
      <c r="E19" s="251"/>
      <c r="F19" s="251"/>
      <c r="G19" s="251"/>
      <c r="H19" s="251"/>
      <c r="I19" s="251"/>
      <c r="J19" s="251"/>
      <c r="K19" s="252"/>
    </row>
    <row r="20" spans="1:11" ht="32.5" x14ac:dyDescent="0.5">
      <c r="A20" s="13" t="s">
        <v>24</v>
      </c>
      <c r="B20" s="160" t="s">
        <v>25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14" t="s">
        <v>26</v>
      </c>
      <c r="C21" s="215"/>
      <c r="D21" s="215"/>
      <c r="E21" s="215"/>
      <c r="F21" s="215"/>
      <c r="G21" s="215"/>
      <c r="H21" s="215"/>
      <c r="I21" s="215"/>
      <c r="J21" s="215"/>
      <c r="K21" s="216"/>
    </row>
    <row r="22" spans="1:11" ht="26" x14ac:dyDescent="0.5">
      <c r="A22" s="13"/>
      <c r="B22" s="208" t="s">
        <v>27</v>
      </c>
      <c r="C22" s="209"/>
      <c r="D22" s="209"/>
      <c r="E22" s="209"/>
      <c r="F22" s="209"/>
      <c r="G22" s="210"/>
      <c r="H22" s="15"/>
      <c r="I22" s="17"/>
      <c r="J22" s="18"/>
      <c r="K22" s="19"/>
    </row>
    <row r="23" spans="1:11" x14ac:dyDescent="0.5">
      <c r="A23" s="14" t="s">
        <v>28</v>
      </c>
      <c r="B23" s="186" t="s">
        <v>32</v>
      </c>
      <c r="C23" s="187"/>
      <c r="D23" s="187"/>
      <c r="E23" s="187"/>
      <c r="F23" s="187"/>
      <c r="G23" s="188"/>
      <c r="H23" s="15" t="s">
        <v>30</v>
      </c>
      <c r="I23" s="17">
        <v>47</v>
      </c>
      <c r="J23" s="20"/>
      <c r="K23" s="19">
        <f>I23*J23</f>
        <v>0</v>
      </c>
    </row>
    <row r="24" spans="1:11" x14ac:dyDescent="0.5">
      <c r="A24" s="14" t="s">
        <v>31</v>
      </c>
      <c r="B24" s="186" t="s">
        <v>34</v>
      </c>
      <c r="C24" s="187"/>
      <c r="D24" s="187"/>
      <c r="E24" s="187"/>
      <c r="F24" s="187"/>
      <c r="G24" s="188"/>
      <c r="H24" s="15" t="s">
        <v>30</v>
      </c>
      <c r="I24" s="17">
        <v>29</v>
      </c>
      <c r="J24" s="20"/>
      <c r="K24" s="19">
        <f t="shared" ref="K24:K29" si="0">I24*J24</f>
        <v>0</v>
      </c>
    </row>
    <row r="25" spans="1:11" x14ac:dyDescent="0.5">
      <c r="A25" s="14" t="s">
        <v>33</v>
      </c>
      <c r="B25" s="186" t="s">
        <v>276</v>
      </c>
      <c r="C25" s="187"/>
      <c r="D25" s="187"/>
      <c r="E25" s="187"/>
      <c r="F25" s="187"/>
      <c r="G25" s="188"/>
      <c r="H25" s="15" t="s">
        <v>38</v>
      </c>
      <c r="I25" s="17">
        <v>57</v>
      </c>
      <c r="J25" s="20"/>
      <c r="K25" s="19">
        <f t="shared" si="0"/>
        <v>0</v>
      </c>
    </row>
    <row r="26" spans="1:11" ht="26.5" thickBot="1" x14ac:dyDescent="0.55000000000000004">
      <c r="A26" s="13"/>
      <c r="B26" s="208" t="s">
        <v>35</v>
      </c>
      <c r="C26" s="209"/>
      <c r="D26" s="209"/>
      <c r="E26" s="209"/>
      <c r="F26" s="209"/>
      <c r="G26" s="210"/>
      <c r="H26" s="15"/>
      <c r="I26" s="17"/>
      <c r="J26" s="20"/>
      <c r="K26" s="19"/>
    </row>
    <row r="27" spans="1:11" x14ac:dyDescent="0.5">
      <c r="A27" s="14" t="s">
        <v>188</v>
      </c>
      <c r="B27" s="186" t="s">
        <v>37</v>
      </c>
      <c r="C27" s="187"/>
      <c r="D27" s="187"/>
      <c r="E27" s="187"/>
      <c r="F27" s="187"/>
      <c r="G27" s="188"/>
      <c r="H27" s="15" t="s">
        <v>38</v>
      </c>
      <c r="I27" s="17">
        <v>89</v>
      </c>
      <c r="J27" s="20"/>
      <c r="K27" s="19">
        <f t="shared" si="0"/>
        <v>0</v>
      </c>
    </row>
    <row r="28" spans="1:11" x14ac:dyDescent="0.5">
      <c r="A28" s="14" t="s">
        <v>36</v>
      </c>
      <c r="B28" s="186" t="s">
        <v>40</v>
      </c>
      <c r="C28" s="187"/>
      <c r="D28" s="187"/>
      <c r="E28" s="187"/>
      <c r="F28" s="187"/>
      <c r="G28" s="188"/>
      <c r="H28" s="15" t="s">
        <v>38</v>
      </c>
      <c r="I28" s="17">
        <v>89</v>
      </c>
      <c r="J28" s="20"/>
      <c r="K28" s="19">
        <f t="shared" si="0"/>
        <v>0</v>
      </c>
    </row>
    <row r="29" spans="1:11" x14ac:dyDescent="0.5">
      <c r="A29" s="14" t="s">
        <v>39</v>
      </c>
      <c r="B29" s="186" t="s">
        <v>42</v>
      </c>
      <c r="C29" s="187"/>
      <c r="D29" s="187"/>
      <c r="E29" s="187"/>
      <c r="F29" s="187"/>
      <c r="G29" s="188"/>
      <c r="H29" s="15" t="s">
        <v>30</v>
      </c>
      <c r="I29" s="17">
        <v>30</v>
      </c>
      <c r="J29" s="20"/>
      <c r="K29" s="19">
        <f t="shared" si="0"/>
        <v>0</v>
      </c>
    </row>
    <row r="30" spans="1:11" x14ac:dyDescent="0.5">
      <c r="A30" s="13"/>
      <c r="B30" s="206" t="s">
        <v>43</v>
      </c>
      <c r="C30" s="207"/>
      <c r="D30" s="207"/>
      <c r="E30" s="207"/>
      <c r="F30" s="207"/>
      <c r="G30" s="207"/>
      <c r="H30" s="207"/>
      <c r="I30" s="207"/>
      <c r="J30" s="207"/>
      <c r="K30" s="19">
        <f>SUM(K23:K29)</f>
        <v>0</v>
      </c>
    </row>
    <row r="31" spans="1:11" x14ac:dyDescent="0.5">
      <c r="A31" s="13"/>
      <c r="B31" s="162" t="s">
        <v>44</v>
      </c>
      <c r="C31" s="163"/>
      <c r="D31" s="163"/>
      <c r="E31" s="163"/>
      <c r="F31" s="163"/>
      <c r="G31" s="163"/>
      <c r="H31" s="163"/>
      <c r="I31" s="163"/>
      <c r="J31" s="164"/>
      <c r="K31" s="19">
        <f>K30</f>
        <v>0</v>
      </c>
    </row>
    <row r="32" spans="1:11" x14ac:dyDescent="0.5">
      <c r="A32" s="264"/>
      <c r="B32" s="265"/>
      <c r="C32" s="265"/>
      <c r="D32" s="265"/>
      <c r="E32" s="265"/>
      <c r="F32" s="265"/>
      <c r="G32" s="265"/>
      <c r="H32" s="265"/>
      <c r="I32" s="265"/>
      <c r="J32" s="265"/>
      <c r="K32" s="266"/>
    </row>
    <row r="33" spans="1:11" ht="39" customHeight="1" x14ac:dyDescent="0.5">
      <c r="A33" s="13" t="s">
        <v>45</v>
      </c>
      <c r="B33" s="155" t="s">
        <v>46</v>
      </c>
      <c r="C33" s="156"/>
      <c r="D33" s="156"/>
      <c r="E33" s="156"/>
      <c r="F33" s="156"/>
      <c r="G33" s="156"/>
      <c r="H33" s="156"/>
      <c r="I33" s="156"/>
      <c r="J33" s="156"/>
      <c r="K33" s="161"/>
    </row>
    <row r="34" spans="1:11" ht="20" customHeight="1" x14ac:dyDescent="0.5">
      <c r="A34" s="13">
        <v>3</v>
      </c>
      <c r="B34" s="189" t="s">
        <v>26</v>
      </c>
      <c r="C34" s="189"/>
      <c r="D34" s="189"/>
      <c r="E34" s="189"/>
      <c r="F34" s="189"/>
      <c r="G34" s="189"/>
      <c r="H34" s="189"/>
      <c r="I34" s="189"/>
      <c r="J34" s="189"/>
      <c r="K34" s="190"/>
    </row>
    <row r="35" spans="1:11" ht="20" customHeight="1" x14ac:dyDescent="0.5">
      <c r="A35" s="13"/>
      <c r="B35" s="198" t="s">
        <v>47</v>
      </c>
      <c r="C35" s="198"/>
      <c r="D35" s="198"/>
      <c r="E35" s="198"/>
      <c r="F35" s="198"/>
      <c r="G35" s="199"/>
      <c r="H35" s="15"/>
      <c r="I35" s="17"/>
      <c r="J35" s="21"/>
      <c r="K35" s="22"/>
    </row>
    <row r="36" spans="1:11" ht="20" customHeight="1" x14ac:dyDescent="0.5">
      <c r="A36" s="14" t="s">
        <v>48</v>
      </c>
      <c r="B36" s="187" t="s">
        <v>49</v>
      </c>
      <c r="C36" s="187"/>
      <c r="D36" s="187"/>
      <c r="E36" s="187"/>
      <c r="F36" s="187"/>
      <c r="G36" s="188"/>
      <c r="H36" s="15" t="s">
        <v>50</v>
      </c>
      <c r="I36" s="17">
        <v>2</v>
      </c>
      <c r="J36" s="21"/>
      <c r="K36" s="22">
        <f>I36*J36</f>
        <v>0</v>
      </c>
    </row>
    <row r="37" spans="1:11" ht="65.25" customHeight="1" x14ac:dyDescent="0.5">
      <c r="A37" s="14" t="s">
        <v>51</v>
      </c>
      <c r="B37" s="178" t="s">
        <v>52</v>
      </c>
      <c r="C37" s="178"/>
      <c r="D37" s="178"/>
      <c r="E37" s="178"/>
      <c r="F37" s="178"/>
      <c r="G37" s="179"/>
      <c r="H37" s="15" t="s">
        <v>50</v>
      </c>
      <c r="I37" s="17">
        <v>2</v>
      </c>
      <c r="J37" s="21"/>
      <c r="K37" s="22">
        <f t="shared" ref="K37:K51" si="1">I37*J37</f>
        <v>0</v>
      </c>
    </row>
    <row r="38" spans="1:11" ht="63" customHeight="1" x14ac:dyDescent="0.5">
      <c r="A38" s="14" t="s">
        <v>53</v>
      </c>
      <c r="B38" s="178" t="s">
        <v>54</v>
      </c>
      <c r="C38" s="178"/>
      <c r="D38" s="178"/>
      <c r="E38" s="178"/>
      <c r="F38" s="178"/>
      <c r="G38" s="179"/>
      <c r="H38" s="23" t="s">
        <v>50</v>
      </c>
      <c r="I38" s="17">
        <v>2</v>
      </c>
      <c r="J38" s="21"/>
      <c r="K38" s="22">
        <f t="shared" si="1"/>
        <v>0</v>
      </c>
    </row>
    <row r="39" spans="1:11" ht="24" customHeight="1" x14ac:dyDescent="0.5">
      <c r="A39" s="14" t="s">
        <v>55</v>
      </c>
      <c r="B39" s="178" t="s">
        <v>56</v>
      </c>
      <c r="C39" s="178"/>
      <c r="D39" s="178"/>
      <c r="E39" s="178"/>
      <c r="F39" s="178"/>
      <c r="G39" s="179"/>
      <c r="H39" s="23" t="s">
        <v>50</v>
      </c>
      <c r="I39" s="17">
        <v>1</v>
      </c>
      <c r="J39" s="21"/>
      <c r="K39" s="22">
        <f t="shared" si="1"/>
        <v>0</v>
      </c>
    </row>
    <row r="40" spans="1:11" ht="24.75" customHeight="1" x14ac:dyDescent="0.5">
      <c r="A40" s="14" t="s">
        <v>57</v>
      </c>
      <c r="B40" s="178" t="s">
        <v>58</v>
      </c>
      <c r="C40" s="178"/>
      <c r="D40" s="178"/>
      <c r="E40" s="178"/>
      <c r="F40" s="178"/>
      <c r="G40" s="179"/>
      <c r="H40" s="23" t="s">
        <v>50</v>
      </c>
      <c r="I40" s="17">
        <v>1</v>
      </c>
      <c r="J40" s="21"/>
      <c r="K40" s="22">
        <f t="shared" si="1"/>
        <v>0</v>
      </c>
    </row>
    <row r="41" spans="1:11" ht="24.75" customHeight="1" x14ac:dyDescent="0.5">
      <c r="A41" s="14" t="s">
        <v>59</v>
      </c>
      <c r="B41" s="178" t="s">
        <v>60</v>
      </c>
      <c r="C41" s="178"/>
      <c r="D41" s="178"/>
      <c r="E41" s="178"/>
      <c r="F41" s="178"/>
      <c r="G41" s="179"/>
      <c r="H41" s="23" t="s">
        <v>50</v>
      </c>
      <c r="I41" s="17">
        <v>2</v>
      </c>
      <c r="J41" s="21"/>
      <c r="K41" s="22">
        <f t="shared" si="1"/>
        <v>0</v>
      </c>
    </row>
    <row r="42" spans="1:11" ht="20" customHeight="1" x14ac:dyDescent="0.5">
      <c r="A42" s="14" t="s">
        <v>61</v>
      </c>
      <c r="B42" s="187" t="s">
        <v>62</v>
      </c>
      <c r="C42" s="187"/>
      <c r="D42" s="187"/>
      <c r="E42" s="187"/>
      <c r="F42" s="187"/>
      <c r="G42" s="188"/>
      <c r="H42" s="15" t="s">
        <v>50</v>
      </c>
      <c r="I42" s="17">
        <v>2</v>
      </c>
      <c r="J42" s="21"/>
      <c r="K42" s="22">
        <f t="shared" si="1"/>
        <v>0</v>
      </c>
    </row>
    <row r="43" spans="1:11" ht="20" customHeight="1" x14ac:dyDescent="0.5">
      <c r="A43" s="14" t="s">
        <v>63</v>
      </c>
      <c r="B43" s="187" t="s">
        <v>64</v>
      </c>
      <c r="C43" s="187"/>
      <c r="D43" s="187"/>
      <c r="E43" s="187"/>
      <c r="F43" s="187"/>
      <c r="G43" s="188"/>
      <c r="H43" s="15" t="s">
        <v>50</v>
      </c>
      <c r="I43" s="17">
        <v>2</v>
      </c>
      <c r="J43" s="21"/>
      <c r="K43" s="22">
        <f t="shared" si="1"/>
        <v>0</v>
      </c>
    </row>
    <row r="44" spans="1:11" ht="20" customHeight="1" x14ac:dyDescent="0.5">
      <c r="A44" s="14" t="s">
        <v>65</v>
      </c>
      <c r="B44" s="187" t="s">
        <v>66</v>
      </c>
      <c r="C44" s="187"/>
      <c r="D44" s="187"/>
      <c r="E44" s="187"/>
      <c r="F44" s="187"/>
      <c r="G44" s="188"/>
      <c r="H44" s="15" t="s">
        <v>50</v>
      </c>
      <c r="I44" s="17">
        <v>2</v>
      </c>
      <c r="J44" s="21"/>
      <c r="K44" s="22">
        <f t="shared" si="1"/>
        <v>0</v>
      </c>
    </row>
    <row r="45" spans="1:11" ht="20" customHeight="1" x14ac:dyDescent="0.5">
      <c r="A45" s="14" t="s">
        <v>67</v>
      </c>
      <c r="B45" s="187" t="s">
        <v>68</v>
      </c>
      <c r="C45" s="187"/>
      <c r="D45" s="187"/>
      <c r="E45" s="187"/>
      <c r="F45" s="187"/>
      <c r="G45" s="188"/>
      <c r="H45" s="15" t="s">
        <v>50</v>
      </c>
      <c r="I45" s="17">
        <v>2</v>
      </c>
      <c r="J45" s="21"/>
      <c r="K45" s="22">
        <f t="shared" si="1"/>
        <v>0</v>
      </c>
    </row>
    <row r="46" spans="1:11" ht="20" customHeight="1" x14ac:dyDescent="0.5">
      <c r="A46" s="14" t="s">
        <v>69</v>
      </c>
      <c r="B46" s="187" t="s">
        <v>70</v>
      </c>
      <c r="C46" s="187"/>
      <c r="D46" s="187"/>
      <c r="E46" s="187"/>
      <c r="F46" s="187"/>
      <c r="G46" s="188"/>
      <c r="H46" s="15" t="s">
        <v>50</v>
      </c>
      <c r="I46" s="17">
        <v>1</v>
      </c>
      <c r="J46" s="21"/>
      <c r="K46" s="22">
        <f t="shared" si="1"/>
        <v>0</v>
      </c>
    </row>
    <row r="47" spans="1:11" ht="20" customHeight="1" x14ac:dyDescent="0.5">
      <c r="A47" s="14" t="s">
        <v>71</v>
      </c>
      <c r="B47" s="187" t="s">
        <v>72</v>
      </c>
      <c r="C47" s="187"/>
      <c r="D47" s="187"/>
      <c r="E47" s="187"/>
      <c r="F47" s="187"/>
      <c r="G47" s="188"/>
      <c r="H47" s="15" t="s">
        <v>73</v>
      </c>
      <c r="I47" s="17">
        <v>1</v>
      </c>
      <c r="J47" s="21"/>
      <c r="K47" s="22">
        <f t="shared" si="1"/>
        <v>0</v>
      </c>
    </row>
    <row r="48" spans="1:11" ht="20" customHeight="1" x14ac:dyDescent="0.5">
      <c r="A48" s="14" t="s">
        <v>74</v>
      </c>
      <c r="B48" s="187" t="s">
        <v>75</v>
      </c>
      <c r="C48" s="187"/>
      <c r="D48" s="187"/>
      <c r="E48" s="187"/>
      <c r="F48" s="187"/>
      <c r="G48" s="188"/>
      <c r="H48" s="15" t="s">
        <v>50</v>
      </c>
      <c r="I48" s="17">
        <v>1</v>
      </c>
      <c r="J48" s="21"/>
      <c r="K48" s="22">
        <f t="shared" si="1"/>
        <v>0</v>
      </c>
    </row>
    <row r="49" spans="1:11" ht="20" customHeight="1" x14ac:dyDescent="0.5">
      <c r="A49" s="14" t="s">
        <v>76</v>
      </c>
      <c r="B49" s="187" t="s">
        <v>77</v>
      </c>
      <c r="C49" s="187"/>
      <c r="D49" s="187"/>
      <c r="E49" s="187"/>
      <c r="F49" s="187"/>
      <c r="G49" s="188"/>
      <c r="H49" s="15" t="s">
        <v>50</v>
      </c>
      <c r="I49" s="17">
        <v>1</v>
      </c>
      <c r="J49" s="21"/>
      <c r="K49" s="22">
        <f t="shared" si="1"/>
        <v>0</v>
      </c>
    </row>
    <row r="50" spans="1:11" ht="20" customHeight="1" x14ac:dyDescent="0.5">
      <c r="A50" s="14" t="s">
        <v>78</v>
      </c>
      <c r="B50" s="187" t="s">
        <v>79</v>
      </c>
      <c r="C50" s="187"/>
      <c r="D50" s="187"/>
      <c r="E50" s="187"/>
      <c r="F50" s="187"/>
      <c r="G50" s="188"/>
      <c r="H50" s="15" t="s">
        <v>50</v>
      </c>
      <c r="I50" s="17">
        <v>1</v>
      </c>
      <c r="J50" s="21"/>
      <c r="K50" s="22">
        <f t="shared" si="1"/>
        <v>0</v>
      </c>
    </row>
    <row r="51" spans="1:11" ht="20" customHeight="1" x14ac:dyDescent="0.5">
      <c r="A51" s="14" t="s">
        <v>80</v>
      </c>
      <c r="B51" s="187" t="s">
        <v>81</v>
      </c>
      <c r="C51" s="187"/>
      <c r="D51" s="187"/>
      <c r="E51" s="187"/>
      <c r="F51" s="187"/>
      <c r="G51" s="188"/>
      <c r="H51" s="15" t="s">
        <v>50</v>
      </c>
      <c r="I51" s="17">
        <v>1</v>
      </c>
      <c r="J51" s="21"/>
      <c r="K51" s="22">
        <f t="shared" si="1"/>
        <v>0</v>
      </c>
    </row>
    <row r="52" spans="1:11" ht="20" customHeight="1" x14ac:dyDescent="0.5">
      <c r="A52" s="13"/>
      <c r="B52" s="192" t="s">
        <v>82</v>
      </c>
      <c r="C52" s="192"/>
      <c r="D52" s="192"/>
      <c r="E52" s="192"/>
      <c r="F52" s="192"/>
      <c r="G52" s="192"/>
      <c r="H52" s="192"/>
      <c r="I52" s="192"/>
      <c r="J52" s="193"/>
      <c r="K52" s="24">
        <f>SUM(K36:K51)</f>
        <v>0</v>
      </c>
    </row>
    <row r="53" spans="1:11" ht="20" customHeight="1" x14ac:dyDescent="0.5">
      <c r="A53" s="13"/>
      <c r="B53" s="163" t="s">
        <v>83</v>
      </c>
      <c r="C53" s="163"/>
      <c r="D53" s="163"/>
      <c r="E53" s="163"/>
      <c r="F53" s="163"/>
      <c r="G53" s="163"/>
      <c r="H53" s="163"/>
      <c r="I53" s="163"/>
      <c r="J53" s="164"/>
      <c r="K53" s="22">
        <f>K52</f>
        <v>0</v>
      </c>
    </row>
    <row r="54" spans="1:11" x14ac:dyDescent="0.5">
      <c r="A54" s="13"/>
      <c r="B54" s="263"/>
      <c r="C54" s="200"/>
      <c r="D54" s="200"/>
      <c r="E54" s="200"/>
      <c r="F54" s="200"/>
      <c r="G54" s="200"/>
      <c r="H54" s="200"/>
      <c r="I54" s="200"/>
      <c r="J54" s="200"/>
      <c r="K54" s="201"/>
    </row>
    <row r="55" spans="1:11" ht="32.5" x14ac:dyDescent="0.5">
      <c r="A55" s="13" t="s">
        <v>84</v>
      </c>
      <c r="B55" s="160" t="s">
        <v>85</v>
      </c>
      <c r="C55" s="156"/>
      <c r="D55" s="156"/>
      <c r="E55" s="156"/>
      <c r="F55" s="156"/>
      <c r="G55" s="156"/>
      <c r="H55" s="156"/>
      <c r="I55" s="156"/>
      <c r="J55" s="156"/>
      <c r="K55" s="161"/>
    </row>
    <row r="56" spans="1:11" x14ac:dyDescent="0.5">
      <c r="A56" s="13">
        <v>4</v>
      </c>
      <c r="B56" s="202" t="s">
        <v>26</v>
      </c>
      <c r="C56" s="189"/>
      <c r="D56" s="189"/>
      <c r="E56" s="189"/>
      <c r="F56" s="189"/>
      <c r="G56" s="189"/>
      <c r="H56" s="189"/>
      <c r="I56" s="189"/>
      <c r="J56" s="189"/>
      <c r="K56" s="190"/>
    </row>
    <row r="57" spans="1:11" x14ac:dyDescent="0.5">
      <c r="A57" s="13"/>
      <c r="B57" s="203" t="s">
        <v>86</v>
      </c>
      <c r="C57" s="204"/>
      <c r="D57" s="204"/>
      <c r="E57" s="204"/>
      <c r="F57" s="204"/>
      <c r="G57" s="205"/>
      <c r="H57" s="25"/>
      <c r="I57" s="26"/>
      <c r="J57" s="27"/>
      <c r="K57" s="28"/>
    </row>
    <row r="58" spans="1:11" x14ac:dyDescent="0.5">
      <c r="A58" s="14" t="s">
        <v>87</v>
      </c>
      <c r="B58" s="186" t="s">
        <v>88</v>
      </c>
      <c r="C58" s="187"/>
      <c r="D58" s="187"/>
      <c r="E58" s="187"/>
      <c r="F58" s="187"/>
      <c r="G58" s="188"/>
      <c r="H58" s="15" t="s">
        <v>89</v>
      </c>
      <c r="I58" s="17">
        <v>1</v>
      </c>
      <c r="J58" s="20"/>
      <c r="K58" s="29">
        <f>J58*I58</f>
        <v>0</v>
      </c>
    </row>
    <row r="59" spans="1:11" x14ac:dyDescent="0.5">
      <c r="A59" s="13"/>
      <c r="B59" s="197" t="s">
        <v>90</v>
      </c>
      <c r="C59" s="198"/>
      <c r="D59" s="198"/>
      <c r="E59" s="198"/>
      <c r="F59" s="198"/>
      <c r="G59" s="199"/>
      <c r="H59" s="15"/>
      <c r="I59" s="17"/>
      <c r="J59" s="20"/>
      <c r="K59" s="29"/>
    </row>
    <row r="60" spans="1:11" x14ac:dyDescent="0.5">
      <c r="A60" s="14" t="s">
        <v>91</v>
      </c>
      <c r="B60" s="186" t="s">
        <v>92</v>
      </c>
      <c r="C60" s="187"/>
      <c r="D60" s="187"/>
      <c r="E60" s="187"/>
      <c r="F60" s="187"/>
      <c r="G60" s="188"/>
      <c r="H60" s="15" t="s">
        <v>89</v>
      </c>
      <c r="I60" s="17">
        <v>1</v>
      </c>
      <c r="J60" s="20"/>
      <c r="K60" s="29">
        <f t="shared" ref="K60:K68" si="2">J60*I60</f>
        <v>0</v>
      </c>
    </row>
    <row r="61" spans="1:11" x14ac:dyDescent="0.5">
      <c r="A61" s="14" t="s">
        <v>93</v>
      </c>
      <c r="B61" s="186" t="s">
        <v>94</v>
      </c>
      <c r="C61" s="187"/>
      <c r="D61" s="187"/>
      <c r="E61" s="187"/>
      <c r="F61" s="187"/>
      <c r="G61" s="188"/>
      <c r="H61" s="15" t="s">
        <v>89</v>
      </c>
      <c r="I61" s="17">
        <v>1</v>
      </c>
      <c r="J61" s="20"/>
      <c r="K61" s="29">
        <f t="shared" si="2"/>
        <v>0</v>
      </c>
    </row>
    <row r="62" spans="1:11" x14ac:dyDescent="0.5">
      <c r="A62" s="14" t="s">
        <v>95</v>
      </c>
      <c r="B62" s="186" t="s">
        <v>96</v>
      </c>
      <c r="C62" s="187"/>
      <c r="D62" s="187"/>
      <c r="E62" s="187"/>
      <c r="F62" s="187"/>
      <c r="G62" s="188"/>
      <c r="H62" s="15" t="s">
        <v>50</v>
      </c>
      <c r="I62" s="17">
        <v>4</v>
      </c>
      <c r="J62" s="20"/>
      <c r="K62" s="29">
        <f t="shared" si="2"/>
        <v>0</v>
      </c>
    </row>
    <row r="63" spans="1:11" x14ac:dyDescent="0.5">
      <c r="A63" s="14" t="s">
        <v>97</v>
      </c>
      <c r="B63" s="186" t="s">
        <v>98</v>
      </c>
      <c r="C63" s="187"/>
      <c r="D63" s="187"/>
      <c r="E63" s="187"/>
      <c r="F63" s="187"/>
      <c r="G63" s="188"/>
      <c r="H63" s="15" t="s">
        <v>50</v>
      </c>
      <c r="I63" s="17">
        <v>12</v>
      </c>
      <c r="J63" s="20"/>
      <c r="K63" s="29">
        <f t="shared" si="2"/>
        <v>0</v>
      </c>
    </row>
    <row r="64" spans="1:11" x14ac:dyDescent="0.5">
      <c r="A64" s="14" t="s">
        <v>99</v>
      </c>
      <c r="B64" s="186" t="s">
        <v>100</v>
      </c>
      <c r="C64" s="187"/>
      <c r="D64" s="187"/>
      <c r="E64" s="187"/>
      <c r="F64" s="187"/>
      <c r="G64" s="188"/>
      <c r="H64" s="15" t="s">
        <v>50</v>
      </c>
      <c r="I64" s="17">
        <v>6</v>
      </c>
      <c r="J64" s="20"/>
      <c r="K64" s="29">
        <f t="shared" si="2"/>
        <v>0</v>
      </c>
    </row>
    <row r="65" spans="1:11" x14ac:dyDescent="0.5">
      <c r="A65" s="14" t="s">
        <v>101</v>
      </c>
      <c r="B65" s="186" t="s">
        <v>102</v>
      </c>
      <c r="C65" s="187"/>
      <c r="D65" s="187"/>
      <c r="E65" s="187"/>
      <c r="F65" s="187"/>
      <c r="G65" s="188"/>
      <c r="H65" s="15" t="s">
        <v>50</v>
      </c>
      <c r="I65" s="17">
        <v>4</v>
      </c>
      <c r="J65" s="20"/>
      <c r="K65" s="29">
        <f t="shared" si="2"/>
        <v>0</v>
      </c>
    </row>
    <row r="66" spans="1:11" x14ac:dyDescent="0.5">
      <c r="A66" s="14" t="s">
        <v>103</v>
      </c>
      <c r="B66" s="186" t="s">
        <v>104</v>
      </c>
      <c r="C66" s="187"/>
      <c r="D66" s="187"/>
      <c r="E66" s="187"/>
      <c r="F66" s="187"/>
      <c r="G66" s="188"/>
      <c r="H66" s="15" t="s">
        <v>50</v>
      </c>
      <c r="I66" s="17">
        <v>6</v>
      </c>
      <c r="J66" s="20"/>
      <c r="K66" s="29">
        <f t="shared" si="2"/>
        <v>0</v>
      </c>
    </row>
    <row r="67" spans="1:11" x14ac:dyDescent="0.5">
      <c r="A67" s="14" t="s">
        <v>105</v>
      </c>
      <c r="B67" s="186" t="s">
        <v>106</v>
      </c>
      <c r="C67" s="187"/>
      <c r="D67" s="187"/>
      <c r="E67" s="187"/>
      <c r="F67" s="187"/>
      <c r="G67" s="188"/>
      <c r="H67" s="15" t="s">
        <v>50</v>
      </c>
      <c r="I67" s="17">
        <v>25</v>
      </c>
      <c r="J67" s="20"/>
      <c r="K67" s="29">
        <f t="shared" si="2"/>
        <v>0</v>
      </c>
    </row>
    <row r="68" spans="1:11" ht="48" customHeight="1" x14ac:dyDescent="0.5">
      <c r="A68" s="14" t="s">
        <v>107</v>
      </c>
      <c r="B68" s="177" t="s">
        <v>108</v>
      </c>
      <c r="C68" s="178"/>
      <c r="D68" s="178"/>
      <c r="E68" s="178"/>
      <c r="F68" s="178"/>
      <c r="G68" s="179"/>
      <c r="H68" s="15" t="s">
        <v>50</v>
      </c>
      <c r="I68" s="17">
        <v>6</v>
      </c>
      <c r="J68" s="20"/>
      <c r="K68" s="29">
        <f t="shared" si="2"/>
        <v>0</v>
      </c>
    </row>
    <row r="69" spans="1:11" x14ac:dyDescent="0.5">
      <c r="A69" s="14" t="s">
        <v>109</v>
      </c>
      <c r="B69" s="196" t="s">
        <v>110</v>
      </c>
      <c r="C69" s="194"/>
      <c r="D69" s="194"/>
      <c r="E69" s="194"/>
      <c r="F69" s="194"/>
      <c r="G69" s="194"/>
      <c r="H69" s="15" t="s">
        <v>50</v>
      </c>
      <c r="I69" s="17">
        <v>1</v>
      </c>
      <c r="J69" s="20"/>
      <c r="K69" s="29">
        <f>J69*I69</f>
        <v>0</v>
      </c>
    </row>
    <row r="70" spans="1:11" x14ac:dyDescent="0.5">
      <c r="A70" s="14" t="s">
        <v>111</v>
      </c>
      <c r="B70" s="186" t="s">
        <v>112</v>
      </c>
      <c r="C70" s="187"/>
      <c r="D70" s="187"/>
      <c r="E70" s="187"/>
      <c r="F70" s="187"/>
      <c r="G70" s="188"/>
      <c r="H70" s="15" t="s">
        <v>50</v>
      </c>
      <c r="I70" s="17">
        <v>1</v>
      </c>
      <c r="J70" s="20"/>
      <c r="K70" s="29">
        <f>J70*I70</f>
        <v>0</v>
      </c>
    </row>
    <row r="71" spans="1:11" x14ac:dyDescent="0.5">
      <c r="A71" s="13"/>
      <c r="B71" s="261" t="s">
        <v>113</v>
      </c>
      <c r="C71" s="192"/>
      <c r="D71" s="192"/>
      <c r="E71" s="192"/>
      <c r="F71" s="192"/>
      <c r="G71" s="192"/>
      <c r="H71" s="192"/>
      <c r="I71" s="192"/>
      <c r="J71" s="193"/>
      <c r="K71" s="29">
        <f>SUM(K58:K70)</f>
        <v>0</v>
      </c>
    </row>
    <row r="72" spans="1:11" x14ac:dyDescent="0.5">
      <c r="A72" s="13"/>
      <c r="B72" s="162" t="s">
        <v>114</v>
      </c>
      <c r="C72" s="163"/>
      <c r="D72" s="163"/>
      <c r="E72" s="163"/>
      <c r="F72" s="163"/>
      <c r="G72" s="163"/>
      <c r="H72" s="163"/>
      <c r="I72" s="163"/>
      <c r="J72" s="164"/>
      <c r="K72" s="29">
        <f>K71</f>
        <v>0</v>
      </c>
    </row>
    <row r="73" spans="1:11" x14ac:dyDescent="0.5">
      <c r="A73" s="13"/>
      <c r="B73" s="165"/>
      <c r="C73" s="166"/>
      <c r="D73" s="166"/>
      <c r="E73" s="166"/>
      <c r="F73" s="166"/>
      <c r="G73" s="166"/>
      <c r="H73" s="166"/>
      <c r="I73" s="166"/>
      <c r="J73" s="166"/>
      <c r="K73" s="167"/>
    </row>
    <row r="74" spans="1:11" x14ac:dyDescent="0.5">
      <c r="A74" s="13"/>
      <c r="B74" s="165"/>
      <c r="C74" s="166"/>
      <c r="D74" s="166"/>
      <c r="E74" s="166"/>
      <c r="F74" s="166"/>
      <c r="G74" s="166"/>
      <c r="H74" s="166"/>
      <c r="I74" s="166"/>
      <c r="J74" s="166"/>
      <c r="K74" s="167"/>
    </row>
    <row r="75" spans="1:11" ht="32.5" x14ac:dyDescent="0.5">
      <c r="A75" s="13" t="s">
        <v>129</v>
      </c>
      <c r="B75" s="160" t="s">
        <v>130</v>
      </c>
      <c r="C75" s="156"/>
      <c r="D75" s="156"/>
      <c r="E75" s="156"/>
      <c r="F75" s="156"/>
      <c r="G75" s="156"/>
      <c r="H75" s="156"/>
      <c r="I75" s="156"/>
      <c r="J75" s="156"/>
      <c r="K75" s="161"/>
    </row>
    <row r="76" spans="1:11" x14ac:dyDescent="0.5">
      <c r="A76" s="13">
        <v>5</v>
      </c>
      <c r="B76" s="202" t="s">
        <v>26</v>
      </c>
      <c r="C76" s="189"/>
      <c r="D76" s="189"/>
      <c r="E76" s="189"/>
      <c r="F76" s="189"/>
      <c r="G76" s="189"/>
      <c r="H76" s="189"/>
      <c r="I76" s="189"/>
      <c r="J76" s="189"/>
      <c r="K76" s="190"/>
    </row>
    <row r="77" spans="1:11" x14ac:dyDescent="0.5">
      <c r="A77" s="14" t="s">
        <v>285</v>
      </c>
      <c r="B77" s="186" t="s">
        <v>132</v>
      </c>
      <c r="C77" s="187"/>
      <c r="D77" s="187"/>
      <c r="E77" s="187"/>
      <c r="F77" s="187"/>
      <c r="G77" s="188"/>
      <c r="H77" s="15" t="s">
        <v>38</v>
      </c>
      <c r="I77" s="30">
        <v>76</v>
      </c>
      <c r="J77" s="21"/>
      <c r="K77" s="19">
        <f>I77*J77</f>
        <v>0</v>
      </c>
    </row>
    <row r="78" spans="1:11" x14ac:dyDescent="0.5">
      <c r="A78" s="14" t="s">
        <v>286</v>
      </c>
      <c r="B78" s="186" t="s">
        <v>134</v>
      </c>
      <c r="C78" s="187"/>
      <c r="D78" s="187"/>
      <c r="E78" s="187"/>
      <c r="F78" s="187"/>
      <c r="G78" s="188"/>
      <c r="H78" s="15" t="s">
        <v>30</v>
      </c>
      <c r="I78" s="30">
        <v>46</v>
      </c>
      <c r="J78" s="31"/>
      <c r="K78" s="19">
        <f t="shared" ref="K78" si="3">I78*J78</f>
        <v>0</v>
      </c>
    </row>
    <row r="79" spans="1:11" x14ac:dyDescent="0.5">
      <c r="A79" s="13"/>
      <c r="B79" s="261" t="s">
        <v>135</v>
      </c>
      <c r="C79" s="192"/>
      <c r="D79" s="192"/>
      <c r="E79" s="192"/>
      <c r="F79" s="192"/>
      <c r="G79" s="192"/>
      <c r="H79" s="192"/>
      <c r="I79" s="192"/>
      <c r="J79" s="193"/>
      <c r="K79" s="19">
        <f>SUM(K77:K78)</f>
        <v>0</v>
      </c>
    </row>
    <row r="80" spans="1:11" x14ac:dyDescent="0.5">
      <c r="A80" s="13"/>
      <c r="B80" s="162" t="s">
        <v>136</v>
      </c>
      <c r="C80" s="163"/>
      <c r="D80" s="163"/>
      <c r="E80" s="163"/>
      <c r="F80" s="163"/>
      <c r="G80" s="163"/>
      <c r="H80" s="163"/>
      <c r="I80" s="163"/>
      <c r="J80" s="164"/>
      <c r="K80" s="19">
        <f>K79</f>
        <v>0</v>
      </c>
    </row>
    <row r="81" spans="1:11" x14ac:dyDescent="0.5">
      <c r="A81" s="13"/>
      <c r="B81" s="165"/>
      <c r="C81" s="166"/>
      <c r="D81" s="166"/>
      <c r="E81" s="166"/>
      <c r="F81" s="166"/>
      <c r="G81" s="166"/>
      <c r="H81" s="166"/>
      <c r="I81" s="166"/>
      <c r="J81" s="166"/>
      <c r="K81" s="167"/>
    </row>
    <row r="82" spans="1:11" ht="32.5" x14ac:dyDescent="0.5">
      <c r="A82" s="13" t="s">
        <v>137</v>
      </c>
      <c r="B82" s="160" t="s">
        <v>138</v>
      </c>
      <c r="C82" s="156"/>
      <c r="D82" s="156"/>
      <c r="E82" s="156"/>
      <c r="F82" s="156"/>
      <c r="G82" s="156"/>
      <c r="H82" s="156"/>
      <c r="I82" s="156"/>
      <c r="J82" s="156"/>
      <c r="K82" s="161"/>
    </row>
    <row r="83" spans="1:11" x14ac:dyDescent="0.5">
      <c r="A83" s="13">
        <v>6</v>
      </c>
      <c r="B83" s="202" t="s">
        <v>26</v>
      </c>
      <c r="C83" s="189"/>
      <c r="D83" s="189"/>
      <c r="E83" s="189"/>
      <c r="F83" s="189"/>
      <c r="G83" s="189"/>
      <c r="H83" s="189"/>
      <c r="I83" s="189"/>
      <c r="J83" s="189"/>
      <c r="K83" s="190"/>
    </row>
    <row r="84" spans="1:11" x14ac:dyDescent="0.5">
      <c r="A84" s="14" t="s">
        <v>287</v>
      </c>
      <c r="B84" s="32" t="s">
        <v>140</v>
      </c>
      <c r="C84" s="33"/>
      <c r="D84" s="33"/>
      <c r="E84" s="33"/>
      <c r="F84" s="33"/>
      <c r="G84" s="33"/>
      <c r="H84" s="15" t="s">
        <v>38</v>
      </c>
      <c r="I84" s="17">
        <v>132</v>
      </c>
      <c r="J84" s="20"/>
      <c r="K84" s="19">
        <f>I84*J84</f>
        <v>0</v>
      </c>
    </row>
    <row r="85" spans="1:11" x14ac:dyDescent="0.5">
      <c r="A85" s="14" t="s">
        <v>288</v>
      </c>
      <c r="B85" s="186" t="s">
        <v>142</v>
      </c>
      <c r="C85" s="187"/>
      <c r="D85" s="187"/>
      <c r="E85" s="187"/>
      <c r="F85" s="187"/>
      <c r="G85" s="188"/>
      <c r="H85" s="15" t="s">
        <v>38</v>
      </c>
      <c r="I85" s="17">
        <v>45</v>
      </c>
      <c r="J85" s="20"/>
      <c r="K85" s="19">
        <f>I85*J85</f>
        <v>0</v>
      </c>
    </row>
    <row r="86" spans="1:11" x14ac:dyDescent="0.5">
      <c r="A86" s="13"/>
      <c r="B86" s="261" t="s">
        <v>145</v>
      </c>
      <c r="C86" s="192"/>
      <c r="D86" s="192"/>
      <c r="E86" s="192"/>
      <c r="F86" s="192"/>
      <c r="G86" s="192"/>
      <c r="H86" s="192"/>
      <c r="I86" s="192"/>
      <c r="J86" s="193"/>
      <c r="K86" s="19">
        <f>K84+K85</f>
        <v>0</v>
      </c>
    </row>
    <row r="87" spans="1:11" x14ac:dyDescent="0.5">
      <c r="A87" s="13"/>
      <c r="B87" s="162" t="s">
        <v>149</v>
      </c>
      <c r="C87" s="163"/>
      <c r="D87" s="163"/>
      <c r="E87" s="163"/>
      <c r="F87" s="163"/>
      <c r="G87" s="163"/>
      <c r="H87" s="163"/>
      <c r="I87" s="163"/>
      <c r="J87" s="164"/>
      <c r="K87" s="19">
        <f>K86</f>
        <v>0</v>
      </c>
    </row>
    <row r="88" spans="1:11" x14ac:dyDescent="0.5">
      <c r="A88" s="13"/>
      <c r="B88" s="165"/>
      <c r="C88" s="166"/>
      <c r="D88" s="166"/>
      <c r="E88" s="166"/>
      <c r="F88" s="166"/>
      <c r="G88" s="166"/>
      <c r="H88" s="166"/>
      <c r="I88" s="166"/>
      <c r="J88" s="166"/>
      <c r="K88" s="167"/>
    </row>
    <row r="89" spans="1:11" ht="32.5" x14ac:dyDescent="0.5">
      <c r="A89" s="13" t="s">
        <v>158</v>
      </c>
      <c r="B89" s="183" t="s">
        <v>159</v>
      </c>
      <c r="C89" s="184"/>
      <c r="D89" s="184"/>
      <c r="E89" s="184"/>
      <c r="F89" s="184"/>
      <c r="G89" s="184"/>
      <c r="H89" s="184"/>
      <c r="I89" s="184"/>
      <c r="J89" s="184"/>
      <c r="K89" s="185"/>
    </row>
    <row r="90" spans="1:11" x14ac:dyDescent="0.5">
      <c r="A90" s="14" t="s">
        <v>289</v>
      </c>
      <c r="B90" s="186" t="s">
        <v>161</v>
      </c>
      <c r="C90" s="187"/>
      <c r="D90" s="187"/>
      <c r="E90" s="187"/>
      <c r="F90" s="187"/>
      <c r="G90" s="188"/>
      <c r="H90" s="15" t="s">
        <v>50</v>
      </c>
      <c r="I90" s="17">
        <v>1</v>
      </c>
      <c r="J90" s="20"/>
      <c r="K90" s="19">
        <f>J90*I90</f>
        <v>0</v>
      </c>
    </row>
    <row r="91" spans="1:11" x14ac:dyDescent="0.5">
      <c r="A91" s="14" t="s">
        <v>290</v>
      </c>
      <c r="B91" s="186" t="s">
        <v>163</v>
      </c>
      <c r="C91" s="187"/>
      <c r="D91" s="187"/>
      <c r="E91" s="187"/>
      <c r="F91" s="187"/>
      <c r="G91" s="188"/>
      <c r="H91" s="15" t="s">
        <v>50</v>
      </c>
      <c r="I91" s="17">
        <v>1</v>
      </c>
      <c r="J91" s="20"/>
      <c r="K91" s="19">
        <f t="shared" ref="K91:K94" si="4">J91*I91</f>
        <v>0</v>
      </c>
    </row>
    <row r="92" spans="1:11" x14ac:dyDescent="0.5">
      <c r="A92" s="14" t="s">
        <v>291</v>
      </c>
      <c r="B92" s="186" t="s">
        <v>165</v>
      </c>
      <c r="C92" s="187"/>
      <c r="D92" s="187"/>
      <c r="E92" s="187"/>
      <c r="F92" s="187"/>
      <c r="G92" s="188"/>
      <c r="H92" s="15" t="s">
        <v>50</v>
      </c>
      <c r="I92" s="17">
        <v>12</v>
      </c>
      <c r="J92" s="20"/>
      <c r="K92" s="19">
        <f t="shared" si="4"/>
        <v>0</v>
      </c>
    </row>
    <row r="93" spans="1:11" ht="68.400000000000006" customHeight="1" x14ac:dyDescent="0.5">
      <c r="A93" s="14" t="s">
        <v>292</v>
      </c>
      <c r="B93" s="177" t="s">
        <v>167</v>
      </c>
      <c r="C93" s="178"/>
      <c r="D93" s="178"/>
      <c r="E93" s="178"/>
      <c r="F93" s="178"/>
      <c r="G93" s="179"/>
      <c r="H93" s="15" t="s">
        <v>50</v>
      </c>
      <c r="I93" s="17">
        <v>1</v>
      </c>
      <c r="J93" s="20"/>
      <c r="K93" s="19">
        <f t="shared" si="4"/>
        <v>0</v>
      </c>
    </row>
    <row r="94" spans="1:11" ht="54" customHeight="1" x14ac:dyDescent="0.5">
      <c r="A94" s="14" t="s">
        <v>293</v>
      </c>
      <c r="B94" s="177" t="s">
        <v>169</v>
      </c>
      <c r="C94" s="178"/>
      <c r="D94" s="178"/>
      <c r="E94" s="178"/>
      <c r="F94" s="178"/>
      <c r="G94" s="179"/>
      <c r="H94" s="15" t="s">
        <v>50</v>
      </c>
      <c r="I94" s="17">
        <v>1</v>
      </c>
      <c r="J94" s="20"/>
      <c r="K94" s="19">
        <f t="shared" si="4"/>
        <v>0</v>
      </c>
    </row>
    <row r="95" spans="1:11" x14ac:dyDescent="0.5">
      <c r="A95" s="14"/>
      <c r="B95" s="162" t="s">
        <v>170</v>
      </c>
      <c r="C95" s="163"/>
      <c r="D95" s="163"/>
      <c r="E95" s="163"/>
      <c r="F95" s="163"/>
      <c r="G95" s="163"/>
      <c r="H95" s="163"/>
      <c r="I95" s="163"/>
      <c r="J95" s="164"/>
      <c r="K95" s="19">
        <f>SUM(K90:K94)</f>
        <v>0</v>
      </c>
    </row>
    <row r="96" spans="1:11" x14ac:dyDescent="0.5">
      <c r="A96" s="14"/>
      <c r="B96" s="165"/>
      <c r="C96" s="166"/>
      <c r="D96" s="166"/>
      <c r="E96" s="166"/>
      <c r="F96" s="166"/>
      <c r="G96" s="166"/>
      <c r="H96" s="166"/>
      <c r="I96" s="166"/>
      <c r="J96" s="166"/>
      <c r="K96" s="167"/>
    </row>
    <row r="97" spans="1:11" ht="32.5" x14ac:dyDescent="0.5">
      <c r="A97" s="13" t="s">
        <v>171</v>
      </c>
      <c r="B97" s="160" t="s">
        <v>172</v>
      </c>
      <c r="C97" s="156"/>
      <c r="D97" s="156"/>
      <c r="E97" s="156"/>
      <c r="F97" s="156"/>
      <c r="G97" s="156"/>
      <c r="H97" s="156"/>
      <c r="I97" s="156"/>
      <c r="J97" s="156"/>
      <c r="K97" s="161"/>
    </row>
    <row r="98" spans="1:11" s="1" customFormat="1" ht="72" customHeight="1" x14ac:dyDescent="0.35">
      <c r="A98" s="14" t="s">
        <v>294</v>
      </c>
      <c r="B98" s="180" t="s">
        <v>174</v>
      </c>
      <c r="C98" s="181"/>
      <c r="D98" s="181"/>
      <c r="E98" s="181"/>
      <c r="F98" s="181"/>
      <c r="G98" s="182"/>
      <c r="H98" s="23" t="s">
        <v>50</v>
      </c>
      <c r="I98" s="23">
        <v>6</v>
      </c>
      <c r="J98" s="35"/>
      <c r="K98" s="19">
        <f t="shared" ref="K98:K99" si="5">J98*I98</f>
        <v>0</v>
      </c>
    </row>
    <row r="99" spans="1:11" ht="83.15" customHeight="1" x14ac:dyDescent="0.5">
      <c r="A99" s="14" t="s">
        <v>295</v>
      </c>
      <c r="B99" s="177" t="s">
        <v>176</v>
      </c>
      <c r="C99" s="178"/>
      <c r="D99" s="178"/>
      <c r="E99" s="178"/>
      <c r="F99" s="178"/>
      <c r="G99" s="179"/>
      <c r="H99" s="23" t="s">
        <v>50</v>
      </c>
      <c r="I99" s="23">
        <v>10</v>
      </c>
      <c r="J99" s="36"/>
      <c r="K99" s="19">
        <f t="shared" si="5"/>
        <v>0</v>
      </c>
    </row>
    <row r="100" spans="1:11" ht="21.5" thickBot="1" x14ac:dyDescent="0.55000000000000004">
      <c r="A100" s="14"/>
      <c r="B100" s="162" t="s">
        <v>177</v>
      </c>
      <c r="C100" s="163"/>
      <c r="D100" s="163"/>
      <c r="E100" s="163"/>
      <c r="F100" s="163"/>
      <c r="G100" s="163"/>
      <c r="H100" s="163"/>
      <c r="I100" s="163"/>
      <c r="J100" s="164"/>
      <c r="K100" s="19">
        <f>SUM(K98:K99)</f>
        <v>0</v>
      </c>
    </row>
    <row r="101" spans="1:11" x14ac:dyDescent="0.5">
      <c r="A101" s="14"/>
      <c r="B101" s="257" t="s">
        <v>178</v>
      </c>
      <c r="C101" s="258"/>
      <c r="D101" s="258"/>
      <c r="E101" s="258"/>
      <c r="F101" s="258"/>
      <c r="G101" s="258"/>
      <c r="H101" s="258"/>
      <c r="I101" s="258"/>
      <c r="J101" s="259"/>
      <c r="K101" s="37"/>
    </row>
    <row r="102" spans="1:11" ht="21.5" thickBot="1" x14ac:dyDescent="0.55000000000000004">
      <c r="A102" s="14"/>
      <c r="B102" s="171"/>
      <c r="C102" s="172"/>
      <c r="D102" s="172"/>
      <c r="E102" s="172"/>
      <c r="F102" s="172"/>
      <c r="G102" s="172"/>
      <c r="H102" s="172"/>
      <c r="I102" s="172"/>
      <c r="J102" s="173"/>
      <c r="K102" s="38"/>
    </row>
    <row r="103" spans="1:11" ht="32.5" x14ac:dyDescent="0.5">
      <c r="A103" s="39" t="s">
        <v>9</v>
      </c>
      <c r="B103" s="174" t="s">
        <v>10</v>
      </c>
      <c r="C103" s="175"/>
      <c r="D103" s="175"/>
      <c r="E103" s="175"/>
      <c r="F103" s="175"/>
      <c r="G103" s="175"/>
      <c r="H103" s="175"/>
      <c r="I103" s="175"/>
      <c r="J103" s="176"/>
      <c r="K103" s="38">
        <f>K16</f>
        <v>0</v>
      </c>
    </row>
    <row r="104" spans="1:11" ht="32.5" x14ac:dyDescent="0.5">
      <c r="A104" s="39" t="s">
        <v>24</v>
      </c>
      <c r="B104" s="160" t="s">
        <v>44</v>
      </c>
      <c r="C104" s="156"/>
      <c r="D104" s="156"/>
      <c r="E104" s="156"/>
      <c r="F104" s="156"/>
      <c r="G104" s="156"/>
      <c r="H104" s="156"/>
      <c r="I104" s="156"/>
      <c r="J104" s="161"/>
      <c r="K104" s="38">
        <f>K31</f>
        <v>0</v>
      </c>
    </row>
    <row r="105" spans="1:11" ht="32.5" x14ac:dyDescent="0.5">
      <c r="A105" s="39" t="s">
        <v>45</v>
      </c>
      <c r="B105" s="160" t="s">
        <v>83</v>
      </c>
      <c r="C105" s="156"/>
      <c r="D105" s="156"/>
      <c r="E105" s="156"/>
      <c r="F105" s="156"/>
      <c r="G105" s="156"/>
      <c r="H105" s="156"/>
      <c r="I105" s="156"/>
      <c r="J105" s="161"/>
      <c r="K105" s="38">
        <f>K53</f>
        <v>0</v>
      </c>
    </row>
    <row r="106" spans="1:11" ht="32.5" x14ac:dyDescent="0.5">
      <c r="A106" s="13" t="s">
        <v>84</v>
      </c>
      <c r="B106" s="160" t="s">
        <v>114</v>
      </c>
      <c r="C106" s="156"/>
      <c r="D106" s="156"/>
      <c r="E106" s="156"/>
      <c r="F106" s="156"/>
      <c r="G106" s="156"/>
      <c r="H106" s="156"/>
      <c r="I106" s="156"/>
      <c r="J106" s="161"/>
      <c r="K106" s="38">
        <f>K72</f>
        <v>0</v>
      </c>
    </row>
    <row r="107" spans="1:11" ht="32.5" x14ac:dyDescent="0.5">
      <c r="A107" s="13" t="s">
        <v>129</v>
      </c>
      <c r="B107" s="160" t="s">
        <v>136</v>
      </c>
      <c r="C107" s="156"/>
      <c r="D107" s="156"/>
      <c r="E107" s="156"/>
      <c r="F107" s="156"/>
      <c r="G107" s="156"/>
      <c r="H107" s="156"/>
      <c r="I107" s="156"/>
      <c r="J107" s="161"/>
      <c r="K107" s="38">
        <f>K80</f>
        <v>0</v>
      </c>
    </row>
    <row r="108" spans="1:11" ht="32.5" x14ac:dyDescent="0.5">
      <c r="A108" s="13" t="s">
        <v>137</v>
      </c>
      <c r="B108" s="160" t="s">
        <v>149</v>
      </c>
      <c r="C108" s="156"/>
      <c r="D108" s="156"/>
      <c r="E108" s="156"/>
      <c r="F108" s="156"/>
      <c r="G108" s="156"/>
      <c r="H108" s="156"/>
      <c r="I108" s="156"/>
      <c r="J108" s="161"/>
      <c r="K108" s="38">
        <f>K87</f>
        <v>0</v>
      </c>
    </row>
    <row r="109" spans="1:11" ht="32.5" x14ac:dyDescent="0.5">
      <c r="A109" s="13" t="s">
        <v>158</v>
      </c>
      <c r="B109" s="160" t="s">
        <v>159</v>
      </c>
      <c r="C109" s="156"/>
      <c r="D109" s="156"/>
      <c r="E109" s="156"/>
      <c r="F109" s="156"/>
      <c r="G109" s="156"/>
      <c r="H109" s="156"/>
      <c r="I109" s="156"/>
      <c r="J109" s="161"/>
      <c r="K109" s="40">
        <f>K95</f>
        <v>0</v>
      </c>
    </row>
    <row r="110" spans="1:11" ht="33" thickBot="1" x14ac:dyDescent="0.55000000000000004">
      <c r="A110" s="41" t="s">
        <v>171</v>
      </c>
      <c r="B110" s="253" t="s">
        <v>172</v>
      </c>
      <c r="C110" s="254"/>
      <c r="D110" s="254"/>
      <c r="E110" s="254"/>
      <c r="F110" s="254"/>
      <c r="G110" s="254"/>
      <c r="H110" s="254"/>
      <c r="I110" s="254"/>
      <c r="J110" s="255"/>
      <c r="K110" s="40">
        <f>K100</f>
        <v>0</v>
      </c>
    </row>
    <row r="111" spans="1:11" ht="31.5" thickBot="1" x14ac:dyDescent="0.75">
      <c r="A111" s="42"/>
      <c r="B111" s="157" t="s">
        <v>405</v>
      </c>
      <c r="C111" s="158"/>
      <c r="D111" s="158"/>
      <c r="E111" s="158"/>
      <c r="F111" s="158"/>
      <c r="G111" s="158"/>
      <c r="H111" s="158"/>
      <c r="I111" s="158"/>
      <c r="J111" s="159"/>
      <c r="K111" s="43">
        <f>SUM(K103:K110)</f>
        <v>0</v>
      </c>
    </row>
    <row r="112" spans="1:11" x14ac:dyDescent="0.5">
      <c r="A112" s="1"/>
    </row>
    <row r="113" spans="1:11" x14ac:dyDescent="0.5">
      <c r="A113" s="1"/>
    </row>
    <row r="114" spans="1:11" x14ac:dyDescent="0.5">
      <c r="A114" s="1"/>
      <c r="B114" s="256" t="s">
        <v>180</v>
      </c>
      <c r="C114" s="256"/>
      <c r="D114" s="256"/>
      <c r="E114" s="256"/>
      <c r="F114" s="256"/>
      <c r="G114" s="256"/>
      <c r="H114" s="256"/>
      <c r="I114" s="256"/>
      <c r="J114" s="256"/>
      <c r="K114" s="256"/>
    </row>
    <row r="115" spans="1:11" x14ac:dyDescent="0.5">
      <c r="A115" s="1"/>
    </row>
    <row r="116" spans="1:11" ht="31" x14ac:dyDescent="0.7">
      <c r="A116" s="1"/>
      <c r="G116" s="46" t="s">
        <v>181</v>
      </c>
      <c r="H116" s="47"/>
      <c r="I116" s="48"/>
      <c r="J116" s="49" t="s">
        <v>182</v>
      </c>
    </row>
    <row r="117" spans="1:11" x14ac:dyDescent="0.5">
      <c r="A117" s="1"/>
    </row>
    <row r="118" spans="1:11" x14ac:dyDescent="0.5">
      <c r="A118" s="1"/>
    </row>
    <row r="119" spans="1:11" x14ac:dyDescent="0.5">
      <c r="A119" s="1"/>
      <c r="H119" s="50" t="s">
        <v>183</v>
      </c>
      <c r="I119" s="50"/>
    </row>
    <row r="120" spans="1:11" ht="23.5" x14ac:dyDescent="0.55000000000000004">
      <c r="A120" s="1"/>
      <c r="H120" s="51" t="s">
        <v>184</v>
      </c>
      <c r="I120" s="52"/>
    </row>
    <row r="121" spans="1:11" ht="26" x14ac:dyDescent="0.6">
      <c r="A121" s="1"/>
      <c r="H121" s="53" t="s">
        <v>185</v>
      </c>
      <c r="I121" s="52"/>
    </row>
    <row r="122" spans="1:11" x14ac:dyDescent="0.5">
      <c r="A122" s="1"/>
    </row>
    <row r="123" spans="1:11" x14ac:dyDescent="0.5">
      <c r="A123" s="1"/>
    </row>
    <row r="124" spans="1:11" x14ac:dyDescent="0.5">
      <c r="A124" s="1"/>
    </row>
    <row r="125" spans="1:11" x14ac:dyDescent="0.5">
      <c r="A125" s="1"/>
    </row>
    <row r="126" spans="1:11" x14ac:dyDescent="0.5">
      <c r="A126" s="1"/>
    </row>
    <row r="127" spans="1:11" x14ac:dyDescent="0.5">
      <c r="A127" s="1"/>
    </row>
    <row r="128" spans="1:11" x14ac:dyDescent="0.5">
      <c r="A128" s="1"/>
    </row>
    <row r="129" spans="1:1" x14ac:dyDescent="0.5">
      <c r="A129" s="1"/>
    </row>
    <row r="130" spans="1:1" x14ac:dyDescent="0.5">
      <c r="A130" s="1"/>
    </row>
    <row r="131" spans="1:1" x14ac:dyDescent="0.5">
      <c r="A131" s="1"/>
    </row>
    <row r="132" spans="1:1" x14ac:dyDescent="0.5">
      <c r="A132" s="1"/>
    </row>
    <row r="133" spans="1:1" x14ac:dyDescent="0.5">
      <c r="A133" s="1"/>
    </row>
    <row r="134" spans="1:1" x14ac:dyDescent="0.5">
      <c r="A134" s="1"/>
    </row>
    <row r="135" spans="1:1" x14ac:dyDescent="0.5">
      <c r="A135" s="1"/>
    </row>
    <row r="136" spans="1:1" x14ac:dyDescent="0.5">
      <c r="A136" s="1"/>
    </row>
    <row r="137" spans="1:1" x14ac:dyDescent="0.5">
      <c r="A137" s="1"/>
    </row>
    <row r="138" spans="1:1" x14ac:dyDescent="0.5">
      <c r="A138" s="1"/>
    </row>
    <row r="139" spans="1:1" x14ac:dyDescent="0.5">
      <c r="A139" s="1"/>
    </row>
    <row r="140" spans="1:1" x14ac:dyDescent="0.5">
      <c r="A140" s="1"/>
    </row>
    <row r="141" spans="1:1" x14ac:dyDescent="0.5">
      <c r="A141" s="1"/>
    </row>
    <row r="142" spans="1:1" x14ac:dyDescent="0.5">
      <c r="A142" s="1"/>
    </row>
    <row r="143" spans="1:1" x14ac:dyDescent="0.5">
      <c r="A143" s="1"/>
    </row>
    <row r="144" spans="1:1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  <row r="182" spans="1:1" x14ac:dyDescent="0.5">
      <c r="A182" s="1"/>
    </row>
    <row r="183" spans="1:1" x14ac:dyDescent="0.5">
      <c r="A183" s="1"/>
    </row>
    <row r="184" spans="1:1" x14ac:dyDescent="0.5">
      <c r="A184" s="1"/>
    </row>
    <row r="185" spans="1:1" x14ac:dyDescent="0.5">
      <c r="A185" s="1"/>
    </row>
    <row r="186" spans="1:1" x14ac:dyDescent="0.5">
      <c r="A186" s="1"/>
    </row>
    <row r="187" spans="1:1" x14ac:dyDescent="0.5">
      <c r="A187" s="1"/>
    </row>
    <row r="188" spans="1:1" x14ac:dyDescent="0.5">
      <c r="A188" s="1"/>
    </row>
    <row r="189" spans="1:1" x14ac:dyDescent="0.5">
      <c r="A189" s="1"/>
    </row>
    <row r="190" spans="1:1" x14ac:dyDescent="0.5">
      <c r="A190" s="1"/>
    </row>
    <row r="191" spans="1:1" x14ac:dyDescent="0.5">
      <c r="A191" s="1"/>
    </row>
    <row r="192" spans="1:1" x14ac:dyDescent="0.5">
      <c r="A192" s="1"/>
    </row>
    <row r="193" spans="1:1" x14ac:dyDescent="0.5">
      <c r="A193" s="1"/>
    </row>
    <row r="194" spans="1:1" x14ac:dyDescent="0.5">
      <c r="A194" s="1"/>
    </row>
    <row r="195" spans="1:1" x14ac:dyDescent="0.5">
      <c r="A195" s="1"/>
    </row>
    <row r="196" spans="1:1" x14ac:dyDescent="0.5">
      <c r="A196" s="1"/>
    </row>
    <row r="197" spans="1:1" x14ac:dyDescent="0.5">
      <c r="A197" s="1"/>
    </row>
    <row r="198" spans="1:1" x14ac:dyDescent="0.5">
      <c r="A198" s="1"/>
    </row>
    <row r="199" spans="1:1" x14ac:dyDescent="0.5">
      <c r="A199" s="1"/>
    </row>
    <row r="200" spans="1:1" x14ac:dyDescent="0.5">
      <c r="A200" s="1"/>
    </row>
  </sheetData>
  <mergeCells count="110">
    <mergeCell ref="A3:K3"/>
    <mergeCell ref="A4:K4"/>
    <mergeCell ref="A5:J7"/>
    <mergeCell ref="K5:K7"/>
    <mergeCell ref="B8:G8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2:G22"/>
    <mergeCell ref="B23:G23"/>
    <mergeCell ref="B24:G24"/>
    <mergeCell ref="B25:G25"/>
    <mergeCell ref="B26:G26"/>
    <mergeCell ref="B27:G27"/>
    <mergeCell ref="B16:J16"/>
    <mergeCell ref="B17:K17"/>
    <mergeCell ref="B18:K18"/>
    <mergeCell ref="B19:K19"/>
    <mergeCell ref="B20:K20"/>
    <mergeCell ref="B21:K21"/>
    <mergeCell ref="B34:K34"/>
    <mergeCell ref="B35:G35"/>
    <mergeCell ref="B36:G36"/>
    <mergeCell ref="B37:G37"/>
    <mergeCell ref="B38:G38"/>
    <mergeCell ref="B39:G39"/>
    <mergeCell ref="B28:G28"/>
    <mergeCell ref="B29:G29"/>
    <mergeCell ref="B30:J30"/>
    <mergeCell ref="B31:J31"/>
    <mergeCell ref="A32:K32"/>
    <mergeCell ref="B33:K33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58:G58"/>
    <mergeCell ref="B59:G59"/>
    <mergeCell ref="B60:G60"/>
    <mergeCell ref="B61:G61"/>
    <mergeCell ref="B62:G62"/>
    <mergeCell ref="B63:G63"/>
    <mergeCell ref="B52:J52"/>
    <mergeCell ref="B53:J53"/>
    <mergeCell ref="B54:K54"/>
    <mergeCell ref="B55:K55"/>
    <mergeCell ref="B56:K56"/>
    <mergeCell ref="B57:G57"/>
    <mergeCell ref="B70:G70"/>
    <mergeCell ref="B71:J71"/>
    <mergeCell ref="B72:J72"/>
    <mergeCell ref="B73:K73"/>
    <mergeCell ref="B74:K74"/>
    <mergeCell ref="B75:K75"/>
    <mergeCell ref="B64:G64"/>
    <mergeCell ref="B65:G65"/>
    <mergeCell ref="B66:G66"/>
    <mergeCell ref="B67:G67"/>
    <mergeCell ref="B68:G68"/>
    <mergeCell ref="B69:G69"/>
    <mergeCell ref="B82:K82"/>
    <mergeCell ref="B83:K83"/>
    <mergeCell ref="B85:G85"/>
    <mergeCell ref="B86:J86"/>
    <mergeCell ref="B87:J87"/>
    <mergeCell ref="B88:K88"/>
    <mergeCell ref="B76:K76"/>
    <mergeCell ref="B77:G77"/>
    <mergeCell ref="B78:G78"/>
    <mergeCell ref="B79:J79"/>
    <mergeCell ref="B80:J80"/>
    <mergeCell ref="B81:K81"/>
    <mergeCell ref="B95:J95"/>
    <mergeCell ref="B96:K96"/>
    <mergeCell ref="B97:K97"/>
    <mergeCell ref="B98:G98"/>
    <mergeCell ref="B99:G99"/>
    <mergeCell ref="B100:J100"/>
    <mergeCell ref="B89:K89"/>
    <mergeCell ref="B90:G90"/>
    <mergeCell ref="B91:G91"/>
    <mergeCell ref="B92:G92"/>
    <mergeCell ref="B93:G93"/>
    <mergeCell ref="B94:G94"/>
    <mergeCell ref="B108:J108"/>
    <mergeCell ref="B109:J109"/>
    <mergeCell ref="B110:J110"/>
    <mergeCell ref="B111:J111"/>
    <mergeCell ref="B114:K114"/>
    <mergeCell ref="B101:J102"/>
    <mergeCell ref="B103:J103"/>
    <mergeCell ref="B104:J104"/>
    <mergeCell ref="B105:J105"/>
    <mergeCell ref="B106:J106"/>
    <mergeCell ref="B107:J107"/>
  </mergeCells>
  <pageMargins left="0.7" right="0.7" top="0.75" bottom="0.75" header="0.3" footer="0.3"/>
  <pageSetup paperSize="9"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02CA7-64D0-4BD6-853D-3989BF0004BE}">
  <dimension ref="A1:M200"/>
  <sheetViews>
    <sheetView topLeftCell="A103" zoomScale="55" zoomScaleNormal="55" workbookViewId="0">
      <selection activeCell="B112" sqref="B112"/>
    </sheetView>
  </sheetViews>
  <sheetFormatPr baseColWidth="10" defaultColWidth="10.81640625" defaultRowHeight="21" x14ac:dyDescent="0.5"/>
  <cols>
    <col min="1" max="1" width="15" style="23" bestFit="1" customWidth="1"/>
    <col min="2" max="6" width="10.81640625" style="2"/>
    <col min="7" max="7" width="71.1796875" style="2" customWidth="1"/>
    <col min="8" max="8" width="13.81640625" style="6" bestFit="1" customWidth="1"/>
    <col min="9" max="9" width="21.1796875" style="7" customWidth="1"/>
    <col min="10" max="10" width="22" style="45" customWidth="1"/>
    <col min="11" max="11" width="69.5429687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5" customHeight="1" thickBot="1" x14ac:dyDescent="0.85">
      <c r="A4" s="220" t="s">
        <v>296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41"/>
      <c r="K11" s="244"/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42"/>
      <c r="K12" s="245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42"/>
      <c r="K13" s="245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42"/>
      <c r="K14" s="245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43"/>
      <c r="K15" s="246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/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297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x14ac:dyDescent="0.5">
      <c r="A19" s="14"/>
      <c r="B19" s="165"/>
      <c r="C19" s="166"/>
      <c r="D19" s="166"/>
      <c r="E19" s="166"/>
      <c r="F19" s="166"/>
      <c r="G19" s="166"/>
      <c r="H19" s="166"/>
      <c r="I19" s="166"/>
      <c r="J19" s="166"/>
      <c r="K19" s="167"/>
    </row>
    <row r="20" spans="1:11" ht="27.75" customHeight="1" x14ac:dyDescent="0.5">
      <c r="A20" s="13" t="s">
        <v>24</v>
      </c>
      <c r="B20" s="160" t="s">
        <v>298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14" t="s">
        <v>299</v>
      </c>
      <c r="C21" s="215"/>
      <c r="D21" s="215"/>
      <c r="E21" s="215"/>
      <c r="F21" s="215"/>
      <c r="G21" s="215"/>
      <c r="H21" s="215"/>
      <c r="I21" s="215"/>
      <c r="J21" s="215"/>
      <c r="K21" s="216"/>
    </row>
    <row r="22" spans="1:11" ht="26" x14ac:dyDescent="0.5">
      <c r="A22" s="13"/>
      <c r="B22" s="208" t="s">
        <v>27</v>
      </c>
      <c r="C22" s="209"/>
      <c r="D22" s="209"/>
      <c r="E22" s="209"/>
      <c r="F22" s="209"/>
      <c r="G22" s="210"/>
      <c r="H22" s="15"/>
      <c r="I22" s="17"/>
      <c r="J22" s="18"/>
      <c r="K22" s="19"/>
    </row>
    <row r="23" spans="1:11" ht="48" customHeight="1" x14ac:dyDescent="0.5">
      <c r="A23" s="14" t="s">
        <v>28</v>
      </c>
      <c r="B23" s="177" t="s">
        <v>300</v>
      </c>
      <c r="C23" s="178"/>
      <c r="D23" s="178"/>
      <c r="E23" s="178"/>
      <c r="F23" s="178"/>
      <c r="G23" s="179"/>
      <c r="H23" s="23" t="s">
        <v>30</v>
      </c>
      <c r="I23" s="17">
        <v>100</v>
      </c>
      <c r="J23" s="20"/>
      <c r="K23" s="19">
        <f>I23*J23</f>
        <v>0</v>
      </c>
    </row>
    <row r="24" spans="1:11" ht="26" x14ac:dyDescent="0.5">
      <c r="A24" s="13"/>
      <c r="B24" s="208" t="s">
        <v>35</v>
      </c>
      <c r="C24" s="209"/>
      <c r="D24" s="209"/>
      <c r="E24" s="209"/>
      <c r="F24" s="209"/>
      <c r="G24" s="210"/>
      <c r="H24" s="15"/>
      <c r="I24" s="17"/>
      <c r="J24" s="20"/>
      <c r="K24" s="19">
        <f t="shared" ref="K24:K28" si="0">I24*J24</f>
        <v>0</v>
      </c>
    </row>
    <row r="25" spans="1:11" ht="62.25" customHeight="1" x14ac:dyDescent="0.5">
      <c r="A25" s="14" t="s">
        <v>31</v>
      </c>
      <c r="B25" s="177" t="s">
        <v>301</v>
      </c>
      <c r="C25" s="178"/>
      <c r="D25" s="178"/>
      <c r="E25" s="178"/>
      <c r="F25" s="178"/>
      <c r="G25" s="179"/>
      <c r="H25" s="23" t="s">
        <v>38</v>
      </c>
      <c r="I25" s="17">
        <v>20</v>
      </c>
      <c r="J25" s="20"/>
      <c r="K25" s="19">
        <f t="shared" si="0"/>
        <v>0</v>
      </c>
    </row>
    <row r="26" spans="1:11" ht="47.25" customHeight="1" x14ac:dyDescent="0.5">
      <c r="A26" s="14" t="s">
        <v>33</v>
      </c>
      <c r="B26" s="177" t="s">
        <v>302</v>
      </c>
      <c r="C26" s="178"/>
      <c r="D26" s="178"/>
      <c r="E26" s="178"/>
      <c r="F26" s="178"/>
      <c r="G26" s="179"/>
      <c r="H26" s="23" t="s">
        <v>89</v>
      </c>
      <c r="I26" s="17">
        <v>1</v>
      </c>
      <c r="J26" s="20"/>
      <c r="K26" s="19">
        <f t="shared" si="0"/>
        <v>0</v>
      </c>
    </row>
    <row r="27" spans="1:11" ht="30.75" customHeight="1" x14ac:dyDescent="0.5">
      <c r="A27" s="14"/>
      <c r="B27" s="208" t="s">
        <v>303</v>
      </c>
      <c r="C27" s="209"/>
      <c r="D27" s="209"/>
      <c r="E27" s="209"/>
      <c r="F27" s="209"/>
      <c r="G27" s="210"/>
      <c r="H27" s="23"/>
      <c r="I27" s="17"/>
      <c r="J27" s="20"/>
      <c r="K27" s="19"/>
    </row>
    <row r="28" spans="1:11" ht="52.5" customHeight="1" x14ac:dyDescent="0.5">
      <c r="A28" s="14" t="s">
        <v>188</v>
      </c>
      <c r="B28" s="177" t="s">
        <v>304</v>
      </c>
      <c r="C28" s="178"/>
      <c r="D28" s="178"/>
      <c r="E28" s="178"/>
      <c r="F28" s="178"/>
      <c r="G28" s="179"/>
      <c r="H28" s="23" t="s">
        <v>89</v>
      </c>
      <c r="I28" s="17">
        <v>1</v>
      </c>
      <c r="J28" s="20"/>
      <c r="K28" s="19">
        <f t="shared" si="0"/>
        <v>0</v>
      </c>
    </row>
    <row r="29" spans="1:11" x14ac:dyDescent="0.5">
      <c r="A29" s="13"/>
      <c r="B29" s="202" t="s">
        <v>305</v>
      </c>
      <c r="C29" s="189"/>
      <c r="D29" s="189"/>
      <c r="E29" s="189"/>
      <c r="F29" s="189"/>
      <c r="G29" s="189"/>
      <c r="H29" s="189"/>
      <c r="I29" s="189"/>
      <c r="J29" s="189"/>
      <c r="K29" s="19">
        <f>SUM(K22:K28)</f>
        <v>0</v>
      </c>
    </row>
    <row r="30" spans="1:11" x14ac:dyDescent="0.5">
      <c r="A30" s="13"/>
      <c r="B30" s="162" t="s">
        <v>44</v>
      </c>
      <c r="C30" s="163"/>
      <c r="D30" s="163"/>
      <c r="E30" s="163"/>
      <c r="F30" s="163"/>
      <c r="G30" s="163"/>
      <c r="H30" s="163"/>
      <c r="I30" s="163"/>
      <c r="J30" s="164"/>
      <c r="K30" s="19">
        <f>K29</f>
        <v>0</v>
      </c>
    </row>
    <row r="31" spans="1:11" x14ac:dyDescent="0.5">
      <c r="A31" s="113"/>
      <c r="B31" s="166"/>
      <c r="C31" s="166"/>
      <c r="D31" s="166"/>
      <c r="E31" s="166"/>
      <c r="F31" s="166"/>
      <c r="G31" s="166"/>
      <c r="H31" s="166"/>
      <c r="I31" s="166"/>
      <c r="J31" s="166"/>
      <c r="K31" s="167"/>
    </row>
    <row r="32" spans="1:11" ht="39" customHeight="1" x14ac:dyDescent="0.5">
      <c r="A32" s="13" t="s">
        <v>45</v>
      </c>
      <c r="B32" s="155" t="s">
        <v>306</v>
      </c>
      <c r="C32" s="156"/>
      <c r="D32" s="156"/>
      <c r="E32" s="156"/>
      <c r="F32" s="156"/>
      <c r="G32" s="156"/>
      <c r="H32" s="156"/>
      <c r="I32" s="156"/>
      <c r="J32" s="156"/>
      <c r="K32" s="161"/>
    </row>
    <row r="33" spans="1:11" ht="20" customHeight="1" x14ac:dyDescent="0.5">
      <c r="A33" s="13">
        <v>3</v>
      </c>
      <c r="B33" s="189" t="s">
        <v>26</v>
      </c>
      <c r="C33" s="189"/>
      <c r="D33" s="189"/>
      <c r="E33" s="189"/>
      <c r="F33" s="189"/>
      <c r="G33" s="189"/>
      <c r="H33" s="189"/>
      <c r="I33" s="189"/>
      <c r="J33" s="189"/>
      <c r="K33" s="190"/>
    </row>
    <row r="34" spans="1:11" ht="20" customHeight="1" x14ac:dyDescent="0.5">
      <c r="A34" s="13"/>
      <c r="B34" s="198" t="s">
        <v>47</v>
      </c>
      <c r="C34" s="198"/>
      <c r="D34" s="198"/>
      <c r="E34" s="198"/>
      <c r="F34" s="198"/>
      <c r="G34" s="199"/>
      <c r="H34" s="15"/>
      <c r="I34" s="17"/>
      <c r="J34" s="21"/>
      <c r="K34" s="22"/>
    </row>
    <row r="35" spans="1:11" ht="42" customHeight="1" x14ac:dyDescent="0.5">
      <c r="A35" s="14" t="s">
        <v>67</v>
      </c>
      <c r="B35" s="178" t="s">
        <v>234</v>
      </c>
      <c r="C35" s="187"/>
      <c r="D35" s="187"/>
      <c r="E35" s="187"/>
      <c r="F35" s="187"/>
      <c r="G35" s="188"/>
      <c r="H35" s="23" t="s">
        <v>50</v>
      </c>
      <c r="I35" s="17">
        <v>2</v>
      </c>
      <c r="J35" s="21"/>
      <c r="K35" s="22">
        <f>I35*J35</f>
        <v>0</v>
      </c>
    </row>
    <row r="36" spans="1:11" ht="87" customHeight="1" x14ac:dyDescent="0.5">
      <c r="A36" s="14" t="s">
        <v>69</v>
      </c>
      <c r="B36" s="178" t="s">
        <v>235</v>
      </c>
      <c r="C36" s="178"/>
      <c r="D36" s="178"/>
      <c r="E36" s="178"/>
      <c r="F36" s="178"/>
      <c r="G36" s="179"/>
      <c r="H36" s="23" t="s">
        <v>50</v>
      </c>
      <c r="I36" s="17">
        <v>2</v>
      </c>
      <c r="J36" s="21"/>
      <c r="K36" s="22">
        <f t="shared" ref="K36:K44" si="1">I36*J36</f>
        <v>0</v>
      </c>
    </row>
    <row r="37" spans="1:11" ht="82.5" customHeight="1" x14ac:dyDescent="0.5">
      <c r="A37" s="14" t="s">
        <v>71</v>
      </c>
      <c r="B37" s="178" t="s">
        <v>236</v>
      </c>
      <c r="C37" s="178"/>
      <c r="D37" s="178"/>
      <c r="E37" s="178"/>
      <c r="F37" s="178"/>
      <c r="G37" s="179"/>
      <c r="H37" s="23" t="s">
        <v>50</v>
      </c>
      <c r="I37" s="17">
        <v>2</v>
      </c>
      <c r="J37" s="21"/>
      <c r="K37" s="22">
        <f t="shared" si="1"/>
        <v>0</v>
      </c>
    </row>
    <row r="38" spans="1:11" ht="69.75" customHeight="1" x14ac:dyDescent="0.5">
      <c r="A38" s="14" t="s">
        <v>74</v>
      </c>
      <c r="B38" s="178" t="s">
        <v>237</v>
      </c>
      <c r="C38" s="178"/>
      <c r="D38" s="178"/>
      <c r="E38" s="178"/>
      <c r="F38" s="178"/>
      <c r="G38" s="179"/>
      <c r="H38" s="23" t="s">
        <v>50</v>
      </c>
      <c r="I38" s="17">
        <v>2</v>
      </c>
      <c r="J38" s="21"/>
      <c r="K38" s="22">
        <f t="shared" si="1"/>
        <v>0</v>
      </c>
    </row>
    <row r="39" spans="1:11" ht="76.5" customHeight="1" x14ac:dyDescent="0.5">
      <c r="A39" s="14" t="s">
        <v>76</v>
      </c>
      <c r="B39" s="178" t="s">
        <v>238</v>
      </c>
      <c r="C39" s="178"/>
      <c r="D39" s="178"/>
      <c r="E39" s="178"/>
      <c r="F39" s="178"/>
      <c r="G39" s="179"/>
      <c r="H39" s="23" t="s">
        <v>50</v>
      </c>
      <c r="I39" s="17">
        <v>2</v>
      </c>
      <c r="J39" s="21"/>
      <c r="K39" s="22">
        <f t="shared" si="1"/>
        <v>0</v>
      </c>
    </row>
    <row r="40" spans="1:11" ht="45.75" customHeight="1" x14ac:dyDescent="0.5">
      <c r="A40" s="14" t="s">
        <v>78</v>
      </c>
      <c r="B40" s="178" t="s">
        <v>239</v>
      </c>
      <c r="C40" s="187"/>
      <c r="D40" s="187"/>
      <c r="E40" s="187"/>
      <c r="F40" s="187"/>
      <c r="G40" s="188"/>
      <c r="H40" s="15" t="s">
        <v>50</v>
      </c>
      <c r="I40" s="17">
        <v>2</v>
      </c>
      <c r="J40" s="21"/>
      <c r="K40" s="22">
        <f t="shared" si="1"/>
        <v>0</v>
      </c>
    </row>
    <row r="41" spans="1:11" ht="48" customHeight="1" x14ac:dyDescent="0.5">
      <c r="A41" s="14" t="s">
        <v>80</v>
      </c>
      <c r="B41" s="178" t="s">
        <v>240</v>
      </c>
      <c r="C41" s="187"/>
      <c r="D41" s="187"/>
      <c r="E41" s="187"/>
      <c r="F41" s="187"/>
      <c r="G41" s="188"/>
      <c r="H41" s="15" t="s">
        <v>50</v>
      </c>
      <c r="I41" s="17">
        <v>2</v>
      </c>
      <c r="J41" s="21"/>
      <c r="K41" s="22">
        <f t="shared" si="1"/>
        <v>0</v>
      </c>
    </row>
    <row r="42" spans="1:11" ht="53.25" customHeight="1" x14ac:dyDescent="0.5">
      <c r="A42" s="14" t="s">
        <v>241</v>
      </c>
      <c r="B42" s="178" t="s">
        <v>242</v>
      </c>
      <c r="C42" s="187"/>
      <c r="D42" s="187"/>
      <c r="E42" s="187"/>
      <c r="F42" s="187"/>
      <c r="G42" s="188"/>
      <c r="H42" s="15" t="s">
        <v>50</v>
      </c>
      <c r="I42" s="17">
        <v>2</v>
      </c>
      <c r="J42" s="21"/>
      <c r="K42" s="22">
        <f t="shared" si="1"/>
        <v>0</v>
      </c>
    </row>
    <row r="43" spans="1:11" ht="52.5" customHeight="1" x14ac:dyDescent="0.5">
      <c r="A43" s="14" t="s">
        <v>243</v>
      </c>
      <c r="B43" s="178" t="s">
        <v>244</v>
      </c>
      <c r="C43" s="187"/>
      <c r="D43" s="187"/>
      <c r="E43" s="187"/>
      <c r="F43" s="187"/>
      <c r="G43" s="188"/>
      <c r="H43" s="15" t="s">
        <v>50</v>
      </c>
      <c r="I43" s="17">
        <v>2</v>
      </c>
      <c r="J43" s="21"/>
      <c r="K43" s="22">
        <f t="shared" si="1"/>
        <v>0</v>
      </c>
    </row>
    <row r="44" spans="1:11" ht="44.25" customHeight="1" x14ac:dyDescent="0.5">
      <c r="A44" s="14" t="s">
        <v>245</v>
      </c>
      <c r="B44" s="178" t="s">
        <v>246</v>
      </c>
      <c r="C44" s="187"/>
      <c r="D44" s="187"/>
      <c r="E44" s="187"/>
      <c r="F44" s="187"/>
      <c r="G44" s="188"/>
      <c r="H44" s="15" t="s">
        <v>50</v>
      </c>
      <c r="I44" s="17">
        <v>2</v>
      </c>
      <c r="J44" s="21"/>
      <c r="K44" s="22">
        <f t="shared" si="1"/>
        <v>0</v>
      </c>
    </row>
    <row r="45" spans="1:11" ht="20" customHeight="1" x14ac:dyDescent="0.5">
      <c r="A45" s="13"/>
      <c r="B45" s="192" t="s">
        <v>247</v>
      </c>
      <c r="C45" s="192"/>
      <c r="D45" s="192"/>
      <c r="E45" s="192"/>
      <c r="F45" s="192"/>
      <c r="G45" s="192"/>
      <c r="H45" s="192"/>
      <c r="I45" s="192"/>
      <c r="J45" s="193"/>
      <c r="K45" s="24">
        <f>SUM(K35:K44)</f>
        <v>0</v>
      </c>
    </row>
    <row r="46" spans="1:11" ht="20" customHeight="1" x14ac:dyDescent="0.5">
      <c r="A46" s="13"/>
      <c r="B46" s="163" t="s">
        <v>83</v>
      </c>
      <c r="C46" s="163"/>
      <c r="D46" s="163"/>
      <c r="E46" s="163"/>
      <c r="F46" s="163"/>
      <c r="G46" s="163"/>
      <c r="H46" s="163"/>
      <c r="I46" s="163"/>
      <c r="J46" s="164"/>
      <c r="K46" s="22">
        <f>K45</f>
        <v>0</v>
      </c>
    </row>
    <row r="47" spans="1:11" x14ac:dyDescent="0.5">
      <c r="A47" s="13"/>
      <c r="B47" s="200"/>
      <c r="C47" s="200"/>
      <c r="D47" s="200"/>
      <c r="E47" s="200"/>
      <c r="F47" s="200"/>
      <c r="G47" s="200"/>
      <c r="H47" s="200"/>
      <c r="I47" s="200"/>
      <c r="J47" s="200"/>
      <c r="K47" s="201"/>
    </row>
    <row r="48" spans="1:11" ht="32.5" x14ac:dyDescent="0.5">
      <c r="A48" s="13" t="s">
        <v>84</v>
      </c>
      <c r="B48" s="160" t="s">
        <v>203</v>
      </c>
      <c r="C48" s="156"/>
      <c r="D48" s="156"/>
      <c r="E48" s="156"/>
      <c r="F48" s="156"/>
      <c r="G48" s="156"/>
      <c r="H48" s="156"/>
      <c r="I48" s="156"/>
      <c r="J48" s="156"/>
      <c r="K48" s="161"/>
    </row>
    <row r="49" spans="1:11" x14ac:dyDescent="0.5">
      <c r="A49" s="13"/>
      <c r="B49" s="203" t="s">
        <v>86</v>
      </c>
      <c r="C49" s="204"/>
      <c r="D49" s="204"/>
      <c r="E49" s="204"/>
      <c r="F49" s="204"/>
      <c r="G49" s="205"/>
      <c r="H49" s="25"/>
      <c r="I49" s="26"/>
      <c r="J49" s="27"/>
      <c r="K49" s="28"/>
    </row>
    <row r="50" spans="1:11" x14ac:dyDescent="0.5">
      <c r="A50" s="14" t="s">
        <v>87</v>
      </c>
      <c r="B50" s="186" t="s">
        <v>249</v>
      </c>
      <c r="C50" s="187"/>
      <c r="D50" s="187"/>
      <c r="E50" s="187"/>
      <c r="F50" s="187"/>
      <c r="G50" s="188"/>
      <c r="H50" s="23" t="s">
        <v>89</v>
      </c>
      <c r="I50" s="17">
        <v>1</v>
      </c>
      <c r="J50" s="20"/>
      <c r="K50" s="29">
        <f>J50*I50</f>
        <v>0</v>
      </c>
    </row>
    <row r="51" spans="1:11" x14ac:dyDescent="0.5">
      <c r="A51" s="13"/>
      <c r="B51" s="197" t="s">
        <v>90</v>
      </c>
      <c r="C51" s="198"/>
      <c r="D51" s="198"/>
      <c r="E51" s="198"/>
      <c r="F51" s="198"/>
      <c r="G51" s="199"/>
      <c r="H51" s="23"/>
      <c r="I51" s="17"/>
      <c r="J51" s="20"/>
      <c r="K51" s="29">
        <f t="shared" ref="K51:K58" si="2">J51*I51</f>
        <v>0</v>
      </c>
    </row>
    <row r="52" spans="1:11" ht="42.75" customHeight="1" x14ac:dyDescent="0.5">
      <c r="A52" s="14" t="s">
        <v>91</v>
      </c>
      <c r="B52" s="177" t="s">
        <v>206</v>
      </c>
      <c r="C52" s="178"/>
      <c r="D52" s="178"/>
      <c r="E52" s="178"/>
      <c r="F52" s="178"/>
      <c r="G52" s="179"/>
      <c r="H52" s="23" t="s">
        <v>89</v>
      </c>
      <c r="I52" s="17">
        <v>1</v>
      </c>
      <c r="J52" s="20"/>
      <c r="K52" s="29">
        <f t="shared" si="2"/>
        <v>0</v>
      </c>
    </row>
    <row r="53" spans="1:11" x14ac:dyDescent="0.5">
      <c r="A53" s="14" t="s">
        <v>93</v>
      </c>
      <c r="B53" s="186" t="s">
        <v>96</v>
      </c>
      <c r="C53" s="187"/>
      <c r="D53" s="187"/>
      <c r="E53" s="187"/>
      <c r="F53" s="187"/>
      <c r="G53" s="188"/>
      <c r="H53" s="23" t="s">
        <v>50</v>
      </c>
      <c r="I53" s="17">
        <v>2</v>
      </c>
      <c r="J53" s="20"/>
      <c r="K53" s="29">
        <f t="shared" si="2"/>
        <v>0</v>
      </c>
    </row>
    <row r="54" spans="1:11" ht="48" customHeight="1" x14ac:dyDescent="0.5">
      <c r="A54" s="14" t="s">
        <v>95</v>
      </c>
      <c r="B54" s="177" t="s">
        <v>98</v>
      </c>
      <c r="C54" s="178"/>
      <c r="D54" s="178"/>
      <c r="E54" s="178"/>
      <c r="F54" s="178"/>
      <c r="G54" s="179"/>
      <c r="H54" s="23" t="s">
        <v>50</v>
      </c>
      <c r="I54" s="17">
        <v>10</v>
      </c>
      <c r="J54" s="20"/>
      <c r="K54" s="29">
        <f t="shared" si="2"/>
        <v>0</v>
      </c>
    </row>
    <row r="55" spans="1:11" x14ac:dyDescent="0.5">
      <c r="A55" s="14" t="s">
        <v>97</v>
      </c>
      <c r="B55" s="186" t="s">
        <v>100</v>
      </c>
      <c r="C55" s="187"/>
      <c r="D55" s="187"/>
      <c r="E55" s="187"/>
      <c r="F55" s="187"/>
      <c r="G55" s="188"/>
      <c r="H55" s="23" t="s">
        <v>50</v>
      </c>
      <c r="I55" s="17">
        <v>5</v>
      </c>
      <c r="J55" s="20"/>
      <c r="K55" s="29">
        <f t="shared" si="2"/>
        <v>0</v>
      </c>
    </row>
    <row r="56" spans="1:11" x14ac:dyDescent="0.5">
      <c r="A56" s="14" t="s">
        <v>99</v>
      </c>
      <c r="B56" s="186" t="s">
        <v>102</v>
      </c>
      <c r="C56" s="187"/>
      <c r="D56" s="187"/>
      <c r="E56" s="187"/>
      <c r="F56" s="187"/>
      <c r="G56" s="188"/>
      <c r="H56" s="23" t="s">
        <v>50</v>
      </c>
      <c r="I56" s="17">
        <v>2</v>
      </c>
      <c r="J56" s="20"/>
      <c r="K56" s="29">
        <f t="shared" si="2"/>
        <v>0</v>
      </c>
    </row>
    <row r="57" spans="1:11" x14ac:dyDescent="0.5">
      <c r="A57" s="14" t="s">
        <v>101</v>
      </c>
      <c r="B57" s="186" t="s">
        <v>104</v>
      </c>
      <c r="C57" s="187"/>
      <c r="D57" s="187"/>
      <c r="E57" s="187"/>
      <c r="F57" s="187"/>
      <c r="G57" s="188"/>
      <c r="H57" s="23" t="s">
        <v>50</v>
      </c>
      <c r="I57" s="17">
        <v>5</v>
      </c>
      <c r="J57" s="20"/>
      <c r="K57" s="29">
        <f t="shared" si="2"/>
        <v>0</v>
      </c>
    </row>
    <row r="58" spans="1:11" ht="78.75" customHeight="1" x14ac:dyDescent="0.5">
      <c r="A58" s="14" t="s">
        <v>103</v>
      </c>
      <c r="B58" s="177" t="s">
        <v>307</v>
      </c>
      <c r="C58" s="178"/>
      <c r="D58" s="178"/>
      <c r="E58" s="178"/>
      <c r="F58" s="178"/>
      <c r="G58" s="179"/>
      <c r="H58" s="23" t="s">
        <v>50</v>
      </c>
      <c r="I58" s="17">
        <v>8</v>
      </c>
      <c r="J58" s="20"/>
      <c r="K58" s="29">
        <f t="shared" si="2"/>
        <v>0</v>
      </c>
    </row>
    <row r="59" spans="1:11" x14ac:dyDescent="0.5">
      <c r="A59" s="14" t="s">
        <v>105</v>
      </c>
      <c r="B59" s="196" t="s">
        <v>209</v>
      </c>
      <c r="C59" s="194"/>
      <c r="D59" s="194"/>
      <c r="E59" s="194"/>
      <c r="F59" s="194"/>
      <c r="G59" s="194"/>
      <c r="H59" s="23" t="s">
        <v>50</v>
      </c>
      <c r="I59" s="17">
        <v>1</v>
      </c>
      <c r="J59" s="20"/>
      <c r="K59" s="29">
        <f>J59*I59</f>
        <v>0</v>
      </c>
    </row>
    <row r="60" spans="1:11" x14ac:dyDescent="0.5">
      <c r="A60" s="14" t="s">
        <v>107</v>
      </c>
      <c r="B60" s="186" t="s">
        <v>211</v>
      </c>
      <c r="C60" s="187"/>
      <c r="D60" s="187"/>
      <c r="E60" s="187"/>
      <c r="F60" s="187"/>
      <c r="G60" s="188"/>
      <c r="H60" s="23" t="s">
        <v>50</v>
      </c>
      <c r="I60" s="17">
        <v>1</v>
      </c>
      <c r="J60" s="20"/>
      <c r="K60" s="29">
        <f>J60*I60</f>
        <v>0</v>
      </c>
    </row>
    <row r="61" spans="1:11" x14ac:dyDescent="0.5">
      <c r="A61" s="13"/>
      <c r="B61" s="261" t="s">
        <v>308</v>
      </c>
      <c r="C61" s="192"/>
      <c r="D61" s="192"/>
      <c r="E61" s="192"/>
      <c r="F61" s="192"/>
      <c r="G61" s="192"/>
      <c r="H61" s="192"/>
      <c r="I61" s="192"/>
      <c r="J61" s="193"/>
      <c r="K61" s="29">
        <f>SUM(K50:K60)</f>
        <v>0</v>
      </c>
    </row>
    <row r="62" spans="1:11" x14ac:dyDescent="0.5">
      <c r="A62" s="13"/>
      <c r="B62" s="166"/>
      <c r="C62" s="166"/>
      <c r="D62" s="166"/>
      <c r="E62" s="166"/>
      <c r="F62" s="166"/>
      <c r="G62" s="166"/>
      <c r="H62" s="166"/>
      <c r="I62" s="166"/>
      <c r="J62" s="166"/>
      <c r="K62" s="167"/>
    </row>
    <row r="63" spans="1:11" ht="32.5" x14ac:dyDescent="0.5">
      <c r="A63" s="13" t="s">
        <v>115</v>
      </c>
      <c r="B63" s="155" t="s">
        <v>309</v>
      </c>
      <c r="C63" s="156"/>
      <c r="D63" s="156"/>
      <c r="E63" s="156"/>
      <c r="F63" s="156"/>
      <c r="G63" s="156"/>
      <c r="H63" s="156"/>
      <c r="I63" s="156"/>
      <c r="J63" s="156"/>
      <c r="K63" s="161"/>
    </row>
    <row r="64" spans="1:11" x14ac:dyDescent="0.5">
      <c r="A64" s="13">
        <v>5</v>
      </c>
      <c r="B64" s="189" t="s">
        <v>26</v>
      </c>
      <c r="C64" s="189"/>
      <c r="D64" s="189"/>
      <c r="E64" s="189"/>
      <c r="F64" s="189"/>
      <c r="G64" s="189"/>
      <c r="H64" s="189"/>
      <c r="I64" s="189"/>
      <c r="J64" s="189"/>
      <c r="K64" s="190"/>
    </row>
    <row r="65" spans="1:11" s="120" customFormat="1" ht="63" customHeight="1" x14ac:dyDescent="0.35">
      <c r="A65" s="14" t="s">
        <v>117</v>
      </c>
      <c r="B65" s="248" t="s">
        <v>320</v>
      </c>
      <c r="C65" s="276"/>
      <c r="D65" s="276"/>
      <c r="E65" s="276"/>
      <c r="F65" s="276"/>
      <c r="G65" s="277"/>
      <c r="H65" s="23" t="s">
        <v>50</v>
      </c>
      <c r="I65" s="17">
        <v>1</v>
      </c>
      <c r="J65" s="114"/>
      <c r="K65" s="22">
        <f t="shared" ref="K65:K68" si="3">I65*J65</f>
        <v>0</v>
      </c>
    </row>
    <row r="66" spans="1:11" s="120" customFormat="1" ht="53.25" customHeight="1" x14ac:dyDescent="0.35">
      <c r="A66" s="14" t="s">
        <v>119</v>
      </c>
      <c r="B66" s="248" t="s">
        <v>321</v>
      </c>
      <c r="C66" s="276"/>
      <c r="D66" s="276"/>
      <c r="E66" s="276"/>
      <c r="F66" s="276"/>
      <c r="G66" s="277"/>
      <c r="H66" s="23" t="s">
        <v>50</v>
      </c>
      <c r="I66" s="17">
        <v>3</v>
      </c>
      <c r="J66" s="114"/>
      <c r="K66" s="22">
        <f t="shared" si="3"/>
        <v>0</v>
      </c>
    </row>
    <row r="67" spans="1:11" s="120" customFormat="1" ht="71.25" customHeight="1" x14ac:dyDescent="0.35">
      <c r="A67" s="14" t="s">
        <v>121</v>
      </c>
      <c r="B67" s="248" t="s">
        <v>322</v>
      </c>
      <c r="C67" s="276"/>
      <c r="D67" s="276"/>
      <c r="E67" s="276"/>
      <c r="F67" s="276"/>
      <c r="G67" s="277"/>
      <c r="H67" s="23" t="s">
        <v>50</v>
      </c>
      <c r="I67" s="17">
        <v>1</v>
      </c>
      <c r="J67" s="114"/>
      <c r="K67" s="22">
        <f t="shared" si="3"/>
        <v>0</v>
      </c>
    </row>
    <row r="68" spans="1:11" s="120" customFormat="1" ht="71.25" customHeight="1" x14ac:dyDescent="0.35">
      <c r="A68" s="14" t="s">
        <v>123</v>
      </c>
      <c r="B68" s="248" t="s">
        <v>323</v>
      </c>
      <c r="C68" s="276"/>
      <c r="D68" s="276"/>
      <c r="E68" s="276"/>
      <c r="F68" s="276"/>
      <c r="G68" s="277"/>
      <c r="H68" s="23" t="s">
        <v>50</v>
      </c>
      <c r="I68" s="17">
        <v>1</v>
      </c>
      <c r="J68" s="114"/>
      <c r="K68" s="22">
        <f t="shared" si="3"/>
        <v>0</v>
      </c>
    </row>
    <row r="69" spans="1:11" x14ac:dyDescent="0.5">
      <c r="A69" s="13"/>
      <c r="B69" s="192" t="s">
        <v>127</v>
      </c>
      <c r="C69" s="192"/>
      <c r="D69" s="192"/>
      <c r="E69" s="192"/>
      <c r="F69" s="192"/>
      <c r="G69" s="192"/>
      <c r="H69" s="192"/>
      <c r="I69" s="192"/>
      <c r="J69" s="193"/>
      <c r="K69" s="22">
        <f>SUM(K65:K68)</f>
        <v>0</v>
      </c>
    </row>
    <row r="70" spans="1:11" x14ac:dyDescent="0.5">
      <c r="A70" s="13"/>
      <c r="B70" s="163" t="s">
        <v>128</v>
      </c>
      <c r="C70" s="163"/>
      <c r="D70" s="163"/>
      <c r="E70" s="163"/>
      <c r="F70" s="163"/>
      <c r="G70" s="163"/>
      <c r="H70" s="163"/>
      <c r="I70" s="163"/>
      <c r="J70" s="164"/>
      <c r="K70" s="22">
        <f>K69</f>
        <v>0</v>
      </c>
    </row>
    <row r="71" spans="1:11" x14ac:dyDescent="0.5">
      <c r="A71" s="13"/>
      <c r="B71" s="166"/>
      <c r="C71" s="166"/>
      <c r="D71" s="166"/>
      <c r="E71" s="166"/>
      <c r="F71" s="166"/>
      <c r="G71" s="166"/>
      <c r="H71" s="166"/>
      <c r="I71" s="166"/>
      <c r="J71" s="166"/>
      <c r="K71" s="167"/>
    </row>
    <row r="72" spans="1:11" ht="32.5" x14ac:dyDescent="0.5">
      <c r="A72" s="13" t="s">
        <v>137</v>
      </c>
      <c r="B72" s="155" t="s">
        <v>310</v>
      </c>
      <c r="C72" s="156"/>
      <c r="D72" s="156"/>
      <c r="E72" s="156"/>
      <c r="F72" s="156"/>
      <c r="G72" s="156"/>
      <c r="H72" s="156"/>
      <c r="I72" s="156"/>
      <c r="J72" s="156"/>
      <c r="K72" s="161"/>
    </row>
    <row r="73" spans="1:11" x14ac:dyDescent="0.5">
      <c r="A73" s="13">
        <v>6</v>
      </c>
      <c r="B73" s="189" t="s">
        <v>299</v>
      </c>
      <c r="C73" s="189"/>
      <c r="D73" s="189"/>
      <c r="E73" s="189"/>
      <c r="F73" s="189"/>
      <c r="G73" s="189"/>
      <c r="H73" s="189"/>
      <c r="I73" s="189"/>
      <c r="J73" s="189"/>
      <c r="K73" s="190"/>
    </row>
    <row r="74" spans="1:11" x14ac:dyDescent="0.5">
      <c r="A74" s="14" t="s">
        <v>287</v>
      </c>
      <c r="B74" s="116" t="s">
        <v>140</v>
      </c>
      <c r="C74" s="33"/>
      <c r="D74" s="33"/>
      <c r="E74" s="33"/>
      <c r="F74" s="33"/>
      <c r="G74" s="33"/>
      <c r="H74" s="15" t="s">
        <v>38</v>
      </c>
      <c r="I74" s="17">
        <v>150</v>
      </c>
      <c r="J74" s="115"/>
      <c r="K74" s="22">
        <f>I74*J74</f>
        <v>0</v>
      </c>
    </row>
    <row r="75" spans="1:11" ht="51" customHeight="1" x14ac:dyDescent="0.5">
      <c r="A75" s="14" t="s">
        <v>288</v>
      </c>
      <c r="B75" s="177" t="s">
        <v>311</v>
      </c>
      <c r="C75" s="178"/>
      <c r="D75" s="178"/>
      <c r="E75" s="178"/>
      <c r="F75" s="178"/>
      <c r="G75" s="179"/>
      <c r="H75" s="23" t="s">
        <v>38</v>
      </c>
      <c r="I75" s="17">
        <v>40</v>
      </c>
      <c r="J75" s="115"/>
      <c r="K75" s="22">
        <f>I75*J75</f>
        <v>0</v>
      </c>
    </row>
    <row r="76" spans="1:11" x14ac:dyDescent="0.5">
      <c r="A76" s="13"/>
      <c r="B76" s="192" t="s">
        <v>312</v>
      </c>
      <c r="C76" s="192"/>
      <c r="D76" s="192"/>
      <c r="E76" s="192"/>
      <c r="F76" s="192"/>
      <c r="G76" s="192"/>
      <c r="H76" s="192"/>
      <c r="I76" s="192"/>
      <c r="J76" s="193"/>
      <c r="K76" s="22">
        <f>SUM(K74:K75)</f>
        <v>0</v>
      </c>
    </row>
    <row r="77" spans="1:11" x14ac:dyDescent="0.5">
      <c r="A77" s="13"/>
      <c r="B77" s="163" t="s">
        <v>149</v>
      </c>
      <c r="C77" s="163"/>
      <c r="D77" s="163"/>
      <c r="E77" s="163"/>
      <c r="F77" s="163"/>
      <c r="G77" s="163"/>
      <c r="H77" s="163"/>
      <c r="I77" s="163"/>
      <c r="J77" s="164"/>
      <c r="K77" s="22">
        <f>K76</f>
        <v>0</v>
      </c>
    </row>
    <row r="78" spans="1:11" x14ac:dyDescent="0.5">
      <c r="A78" s="13"/>
      <c r="B78" s="166"/>
      <c r="C78" s="166"/>
      <c r="D78" s="166"/>
      <c r="E78" s="166"/>
      <c r="F78" s="166"/>
      <c r="G78" s="166"/>
      <c r="H78" s="166"/>
      <c r="I78" s="166"/>
      <c r="J78" s="166"/>
      <c r="K78" s="167"/>
    </row>
    <row r="79" spans="1:11" ht="32.5" x14ac:dyDescent="0.5">
      <c r="A79" s="13" t="s">
        <v>150</v>
      </c>
      <c r="B79" s="155" t="s">
        <v>219</v>
      </c>
      <c r="C79" s="156"/>
      <c r="D79" s="156"/>
      <c r="E79" s="156"/>
      <c r="F79" s="156"/>
      <c r="G79" s="156"/>
      <c r="H79" s="156"/>
      <c r="I79" s="156"/>
      <c r="J79" s="156"/>
      <c r="K79" s="161"/>
    </row>
    <row r="80" spans="1:11" x14ac:dyDescent="0.5">
      <c r="A80" s="13">
        <v>7</v>
      </c>
      <c r="B80" s="189" t="s">
        <v>152</v>
      </c>
      <c r="C80" s="189"/>
      <c r="D80" s="189"/>
      <c r="E80" s="189"/>
      <c r="F80" s="189"/>
      <c r="G80" s="189"/>
      <c r="H80" s="189"/>
      <c r="I80" s="189"/>
      <c r="J80" s="189"/>
      <c r="K80" s="190"/>
    </row>
    <row r="81" spans="1:11" x14ac:dyDescent="0.5">
      <c r="A81" s="14" t="s">
        <v>313</v>
      </c>
      <c r="B81" s="187" t="s">
        <v>261</v>
      </c>
      <c r="C81" s="187"/>
      <c r="D81" s="187"/>
      <c r="E81" s="187"/>
      <c r="F81" s="187"/>
      <c r="G81" s="188"/>
      <c r="H81" s="15" t="s">
        <v>38</v>
      </c>
      <c r="I81" s="17"/>
      <c r="J81" s="115"/>
      <c r="K81" s="22">
        <f>I81*J81</f>
        <v>0</v>
      </c>
    </row>
    <row r="82" spans="1:11" x14ac:dyDescent="0.5">
      <c r="A82" s="13"/>
      <c r="B82" s="189" t="s">
        <v>146</v>
      </c>
      <c r="C82" s="189"/>
      <c r="D82" s="189"/>
      <c r="E82" s="189"/>
      <c r="F82" s="189"/>
      <c r="G82" s="189"/>
      <c r="H82" s="189"/>
      <c r="I82" s="189"/>
      <c r="J82" s="189"/>
      <c r="K82" s="190"/>
    </row>
    <row r="83" spans="1:11" x14ac:dyDescent="0.5">
      <c r="A83" s="14" t="s">
        <v>314</v>
      </c>
      <c r="B83" s="187" t="s">
        <v>262</v>
      </c>
      <c r="C83" s="187"/>
      <c r="D83" s="187"/>
      <c r="E83" s="187"/>
      <c r="F83" s="187"/>
      <c r="G83" s="188"/>
      <c r="H83" s="15" t="s">
        <v>38</v>
      </c>
      <c r="I83" s="17">
        <v>250</v>
      </c>
      <c r="J83" s="115"/>
      <c r="K83" s="22">
        <f>I83*J83</f>
        <v>0</v>
      </c>
    </row>
    <row r="84" spans="1:11" ht="21.5" thickBot="1" x14ac:dyDescent="0.55000000000000004">
      <c r="A84" s="117"/>
      <c r="B84" s="164" t="s">
        <v>157</v>
      </c>
      <c r="C84" s="191"/>
      <c r="D84" s="191"/>
      <c r="E84" s="191"/>
      <c r="F84" s="191"/>
      <c r="G84" s="191"/>
      <c r="H84" s="191"/>
      <c r="I84" s="191"/>
      <c r="J84" s="191"/>
      <c r="K84" s="22">
        <f>K81+K83</f>
        <v>0</v>
      </c>
    </row>
    <row r="85" spans="1:11" x14ac:dyDescent="0.5">
      <c r="A85" s="13"/>
      <c r="B85" s="166"/>
      <c r="C85" s="166"/>
      <c r="D85" s="166"/>
      <c r="E85" s="166"/>
      <c r="F85" s="166"/>
      <c r="G85" s="166"/>
      <c r="H85" s="166"/>
      <c r="I85" s="166"/>
      <c r="J85" s="166"/>
      <c r="K85" s="167"/>
    </row>
    <row r="86" spans="1:11" x14ac:dyDescent="0.5">
      <c r="A86" s="14"/>
      <c r="B86" s="165"/>
      <c r="C86" s="166"/>
      <c r="D86" s="166"/>
      <c r="E86" s="166"/>
      <c r="F86" s="166"/>
      <c r="G86" s="166"/>
      <c r="H86" s="166"/>
      <c r="I86" s="166"/>
      <c r="J86" s="166"/>
      <c r="K86" s="167"/>
    </row>
    <row r="87" spans="1:11" ht="32.5" x14ac:dyDescent="0.5">
      <c r="A87" s="13" t="s">
        <v>158</v>
      </c>
      <c r="B87" s="183" t="s">
        <v>315</v>
      </c>
      <c r="C87" s="184"/>
      <c r="D87" s="184"/>
      <c r="E87" s="184"/>
      <c r="F87" s="184"/>
      <c r="G87" s="184"/>
      <c r="H87" s="184"/>
      <c r="I87" s="184"/>
      <c r="J87" s="184"/>
      <c r="K87" s="185"/>
    </row>
    <row r="88" spans="1:11" ht="39" customHeight="1" x14ac:dyDescent="0.5">
      <c r="A88" s="14" t="s">
        <v>289</v>
      </c>
      <c r="B88" s="177" t="s">
        <v>161</v>
      </c>
      <c r="C88" s="178"/>
      <c r="D88" s="178"/>
      <c r="E88" s="178"/>
      <c r="F88" s="178"/>
      <c r="G88" s="179"/>
      <c r="H88" s="15" t="s">
        <v>50</v>
      </c>
      <c r="I88" s="23">
        <v>2</v>
      </c>
      <c r="J88" s="20"/>
      <c r="K88" s="19">
        <f>J88*I88</f>
        <v>0</v>
      </c>
    </row>
    <row r="89" spans="1:11" x14ac:dyDescent="0.5">
      <c r="A89" s="14" t="s">
        <v>290</v>
      </c>
      <c r="B89" s="177" t="s">
        <v>163</v>
      </c>
      <c r="C89" s="178"/>
      <c r="D89" s="178"/>
      <c r="E89" s="178"/>
      <c r="F89" s="178"/>
      <c r="G89" s="179"/>
      <c r="H89" s="15" t="s">
        <v>50</v>
      </c>
      <c r="I89" s="23">
        <v>2</v>
      </c>
      <c r="J89" s="20"/>
      <c r="K89" s="19">
        <f t="shared" ref="K89:K92" si="4">J89*I89</f>
        <v>0</v>
      </c>
    </row>
    <row r="90" spans="1:11" x14ac:dyDescent="0.5">
      <c r="A90" s="14" t="s">
        <v>291</v>
      </c>
      <c r="B90" s="186" t="s">
        <v>165</v>
      </c>
      <c r="C90" s="187"/>
      <c r="D90" s="187"/>
      <c r="E90" s="187"/>
      <c r="F90" s="187"/>
      <c r="G90" s="188"/>
      <c r="H90" s="15" t="s">
        <v>50</v>
      </c>
      <c r="I90" s="23">
        <v>7</v>
      </c>
      <c r="J90" s="20"/>
      <c r="K90" s="19">
        <f t="shared" si="4"/>
        <v>0</v>
      </c>
    </row>
    <row r="91" spans="1:11" ht="68.5" customHeight="1" x14ac:dyDescent="0.5">
      <c r="A91" s="14" t="s">
        <v>292</v>
      </c>
      <c r="B91" s="177" t="s">
        <v>167</v>
      </c>
      <c r="C91" s="178"/>
      <c r="D91" s="178"/>
      <c r="E91" s="178"/>
      <c r="F91" s="178"/>
      <c r="G91" s="179"/>
      <c r="H91" s="15" t="s">
        <v>50</v>
      </c>
      <c r="I91" s="23">
        <v>1</v>
      </c>
      <c r="J91" s="20"/>
      <c r="K91" s="19">
        <f t="shared" si="4"/>
        <v>0</v>
      </c>
    </row>
    <row r="92" spans="1:11" ht="54" customHeight="1" x14ac:dyDescent="0.5">
      <c r="A92" s="14" t="s">
        <v>293</v>
      </c>
      <c r="B92" s="177" t="s">
        <v>169</v>
      </c>
      <c r="C92" s="178"/>
      <c r="D92" s="178"/>
      <c r="E92" s="178"/>
      <c r="F92" s="178"/>
      <c r="G92" s="179"/>
      <c r="H92" s="15" t="s">
        <v>50</v>
      </c>
      <c r="I92" s="23">
        <v>1</v>
      </c>
      <c r="J92" s="20"/>
      <c r="K92" s="19">
        <f t="shared" si="4"/>
        <v>0</v>
      </c>
    </row>
    <row r="93" spans="1:11" x14ac:dyDescent="0.5">
      <c r="A93" s="14"/>
      <c r="B93" s="162" t="s">
        <v>170</v>
      </c>
      <c r="C93" s="163"/>
      <c r="D93" s="163"/>
      <c r="E93" s="163"/>
      <c r="F93" s="163"/>
      <c r="G93" s="163"/>
      <c r="H93" s="163"/>
      <c r="I93" s="163"/>
      <c r="J93" s="164"/>
      <c r="K93" s="19">
        <f>SUM(K88:K92)</f>
        <v>0</v>
      </c>
    </row>
    <row r="94" spans="1:11" x14ac:dyDescent="0.5">
      <c r="A94" s="14"/>
      <c r="B94" s="165"/>
      <c r="C94" s="166"/>
      <c r="D94" s="166"/>
      <c r="E94" s="166"/>
      <c r="F94" s="166"/>
      <c r="G94" s="166"/>
      <c r="H94" s="166"/>
      <c r="I94" s="166"/>
      <c r="J94" s="166"/>
      <c r="K94" s="167"/>
    </row>
    <row r="95" spans="1:11" ht="32.5" x14ac:dyDescent="0.5">
      <c r="A95" s="13" t="s">
        <v>171</v>
      </c>
      <c r="B95" s="160" t="s">
        <v>316</v>
      </c>
      <c r="C95" s="156"/>
      <c r="D95" s="156"/>
      <c r="E95" s="156"/>
      <c r="F95" s="156"/>
      <c r="G95" s="156"/>
      <c r="H95" s="156"/>
      <c r="I95" s="156"/>
      <c r="J95" s="156"/>
      <c r="K95" s="161"/>
    </row>
    <row r="96" spans="1:11" s="1" customFormat="1" ht="110.25" customHeight="1" x14ac:dyDescent="0.35">
      <c r="A96" s="14" t="s">
        <v>294</v>
      </c>
      <c r="B96" s="180" t="s">
        <v>317</v>
      </c>
      <c r="C96" s="181"/>
      <c r="D96" s="181"/>
      <c r="E96" s="181"/>
      <c r="F96" s="181"/>
      <c r="G96" s="182"/>
      <c r="H96" s="23" t="s">
        <v>50</v>
      </c>
      <c r="I96" s="23">
        <v>3</v>
      </c>
      <c r="J96" s="35"/>
      <c r="K96" s="19">
        <f t="shared" ref="K96:K97" si="5">J96*I96</f>
        <v>0</v>
      </c>
    </row>
    <row r="97" spans="1:11" ht="122.25" customHeight="1" x14ac:dyDescent="0.5">
      <c r="A97" s="14" t="s">
        <v>295</v>
      </c>
      <c r="B97" s="177" t="s">
        <v>318</v>
      </c>
      <c r="C97" s="178"/>
      <c r="D97" s="178"/>
      <c r="E97" s="178"/>
      <c r="F97" s="178"/>
      <c r="G97" s="179"/>
      <c r="H97" s="23" t="s">
        <v>50</v>
      </c>
      <c r="I97" s="23">
        <v>4</v>
      </c>
      <c r="J97" s="36"/>
      <c r="K97" s="19">
        <f t="shared" si="5"/>
        <v>0</v>
      </c>
    </row>
    <row r="98" spans="1:11" x14ac:dyDescent="0.5">
      <c r="A98" s="14"/>
      <c r="B98" s="162" t="s">
        <v>177</v>
      </c>
      <c r="C98" s="163"/>
      <c r="D98" s="163"/>
      <c r="E98" s="163"/>
      <c r="F98" s="163"/>
      <c r="G98" s="163"/>
      <c r="H98" s="163"/>
      <c r="I98" s="163"/>
      <c r="J98" s="164"/>
      <c r="K98" s="19">
        <f>SUM(K96:K97)</f>
        <v>0</v>
      </c>
    </row>
    <row r="99" spans="1:11" ht="21.5" thickBot="1" x14ac:dyDescent="0.55000000000000004">
      <c r="A99" s="14"/>
      <c r="B99" s="165"/>
      <c r="C99" s="166"/>
      <c r="D99" s="166"/>
      <c r="E99" s="166"/>
      <c r="F99" s="166"/>
      <c r="G99" s="166"/>
      <c r="H99" s="166"/>
      <c r="I99" s="166"/>
      <c r="J99" s="166"/>
      <c r="K99" s="167"/>
    </row>
    <row r="100" spans="1:11" ht="21" customHeight="1" x14ac:dyDescent="0.5">
      <c r="A100" s="14"/>
      <c r="B100" s="257" t="s">
        <v>178</v>
      </c>
      <c r="C100" s="258"/>
      <c r="D100" s="258"/>
      <c r="E100" s="258"/>
      <c r="F100" s="258"/>
      <c r="G100" s="258"/>
      <c r="H100" s="258"/>
      <c r="I100" s="258"/>
      <c r="J100" s="258"/>
      <c r="K100" s="259"/>
    </row>
    <row r="101" spans="1:11" ht="21.75" customHeight="1" thickBot="1" x14ac:dyDescent="0.55000000000000004">
      <c r="A101" s="14"/>
      <c r="B101" s="171"/>
      <c r="C101" s="172"/>
      <c r="D101" s="172"/>
      <c r="E101" s="172"/>
      <c r="F101" s="172"/>
      <c r="G101" s="172"/>
      <c r="H101" s="172"/>
      <c r="I101" s="172"/>
      <c r="J101" s="172"/>
      <c r="K101" s="173"/>
    </row>
    <row r="102" spans="1:11" ht="32.5" x14ac:dyDescent="0.5">
      <c r="A102" s="39" t="s">
        <v>9</v>
      </c>
      <c r="B102" s="160" t="s">
        <v>10</v>
      </c>
      <c r="C102" s="156"/>
      <c r="D102" s="156"/>
      <c r="E102" s="156"/>
      <c r="F102" s="156"/>
      <c r="G102" s="156"/>
      <c r="H102" s="156"/>
      <c r="I102" s="156"/>
      <c r="J102" s="161"/>
      <c r="K102" s="121">
        <f>K11</f>
        <v>0</v>
      </c>
    </row>
    <row r="103" spans="1:11" ht="32.5" x14ac:dyDescent="0.5">
      <c r="A103" s="39" t="s">
        <v>24</v>
      </c>
      <c r="B103" s="160" t="s">
        <v>319</v>
      </c>
      <c r="C103" s="156"/>
      <c r="D103" s="156"/>
      <c r="E103" s="156"/>
      <c r="F103" s="156"/>
      <c r="G103" s="156"/>
      <c r="H103" s="156"/>
      <c r="I103" s="156"/>
      <c r="J103" s="161"/>
      <c r="K103" s="38">
        <f>K30</f>
        <v>0</v>
      </c>
    </row>
    <row r="104" spans="1:11" ht="32.5" x14ac:dyDescent="0.5">
      <c r="A104" s="39" t="s">
        <v>45</v>
      </c>
      <c r="B104" s="160" t="s">
        <v>270</v>
      </c>
      <c r="C104" s="156"/>
      <c r="D104" s="156"/>
      <c r="E104" s="156"/>
      <c r="F104" s="156"/>
      <c r="G104" s="156"/>
      <c r="H104" s="156"/>
      <c r="I104" s="156"/>
      <c r="J104" s="161"/>
      <c r="K104" s="38">
        <f>K46</f>
        <v>0</v>
      </c>
    </row>
    <row r="105" spans="1:11" ht="32.5" x14ac:dyDescent="0.5">
      <c r="A105" s="13" t="s">
        <v>84</v>
      </c>
      <c r="B105" s="160" t="s">
        <v>85</v>
      </c>
      <c r="C105" s="156"/>
      <c r="D105" s="156"/>
      <c r="E105" s="156"/>
      <c r="F105" s="156"/>
      <c r="G105" s="156"/>
      <c r="H105" s="156"/>
      <c r="I105" s="156"/>
      <c r="J105" s="161"/>
      <c r="K105" s="38">
        <f>K61</f>
        <v>0</v>
      </c>
    </row>
    <row r="106" spans="1:11" ht="32.5" x14ac:dyDescent="0.5">
      <c r="A106" s="13" t="s">
        <v>115</v>
      </c>
      <c r="B106" s="160" t="s">
        <v>116</v>
      </c>
      <c r="C106" s="156"/>
      <c r="D106" s="156"/>
      <c r="E106" s="156"/>
      <c r="F106" s="156"/>
      <c r="G106" s="156"/>
      <c r="H106" s="156"/>
      <c r="I106" s="156"/>
      <c r="J106" s="161"/>
      <c r="K106" s="38">
        <f>K70</f>
        <v>0</v>
      </c>
    </row>
    <row r="107" spans="1:11" ht="32.5" x14ac:dyDescent="0.5">
      <c r="A107" s="13" t="s">
        <v>137</v>
      </c>
      <c r="B107" s="160" t="s">
        <v>271</v>
      </c>
      <c r="C107" s="156"/>
      <c r="D107" s="156"/>
      <c r="E107" s="156"/>
      <c r="F107" s="156"/>
      <c r="G107" s="156"/>
      <c r="H107" s="156"/>
      <c r="I107" s="156"/>
      <c r="J107" s="161"/>
      <c r="K107" s="38">
        <f>K77</f>
        <v>0</v>
      </c>
    </row>
    <row r="108" spans="1:11" ht="32.5" x14ac:dyDescent="0.5">
      <c r="A108" s="13" t="s">
        <v>150</v>
      </c>
      <c r="B108" s="160" t="s">
        <v>151</v>
      </c>
      <c r="C108" s="156"/>
      <c r="D108" s="156"/>
      <c r="E108" s="156"/>
      <c r="F108" s="156"/>
      <c r="G108" s="156"/>
      <c r="H108" s="156"/>
      <c r="I108" s="156"/>
      <c r="J108" s="161"/>
      <c r="K108" s="38">
        <f>K84</f>
        <v>0</v>
      </c>
    </row>
    <row r="109" spans="1:11" ht="32.5" x14ac:dyDescent="0.5">
      <c r="A109" s="13" t="s">
        <v>158</v>
      </c>
      <c r="B109" s="160" t="s">
        <v>159</v>
      </c>
      <c r="C109" s="156"/>
      <c r="D109" s="156"/>
      <c r="E109" s="156"/>
      <c r="F109" s="156"/>
      <c r="G109" s="156"/>
      <c r="H109" s="156"/>
      <c r="I109" s="156"/>
      <c r="J109" s="161"/>
      <c r="K109" s="40">
        <f>K93</f>
        <v>0</v>
      </c>
    </row>
    <row r="110" spans="1:11" ht="33" thickBot="1" x14ac:dyDescent="0.55000000000000004">
      <c r="A110" s="41" t="s">
        <v>171</v>
      </c>
      <c r="B110" s="160" t="s">
        <v>172</v>
      </c>
      <c r="C110" s="156"/>
      <c r="D110" s="156"/>
      <c r="E110" s="156"/>
      <c r="F110" s="156"/>
      <c r="G110" s="156"/>
      <c r="H110" s="156"/>
      <c r="I110" s="156"/>
      <c r="J110" s="161"/>
      <c r="K110" s="119">
        <f>K98</f>
        <v>0</v>
      </c>
    </row>
    <row r="111" spans="1:11" ht="31.5" thickBot="1" x14ac:dyDescent="0.75">
      <c r="A111" s="42"/>
      <c r="B111" s="157" t="s">
        <v>405</v>
      </c>
      <c r="C111" s="158"/>
      <c r="D111" s="158"/>
      <c r="E111" s="158"/>
      <c r="F111" s="158"/>
      <c r="G111" s="158"/>
      <c r="H111" s="158"/>
      <c r="I111" s="158"/>
      <c r="J111" s="159"/>
      <c r="K111" s="43">
        <f>SUM(K102:K110)</f>
        <v>0</v>
      </c>
    </row>
    <row r="112" spans="1:11" x14ac:dyDescent="0.5">
      <c r="A112" s="1"/>
    </row>
    <row r="113" spans="1:11" x14ac:dyDescent="0.5">
      <c r="A113" s="1"/>
    </row>
    <row r="114" spans="1:11" x14ac:dyDescent="0.5">
      <c r="A114" s="1"/>
      <c r="B114" s="256" t="s">
        <v>180</v>
      </c>
      <c r="C114" s="256"/>
      <c r="D114" s="256"/>
      <c r="E114" s="256"/>
      <c r="F114" s="256"/>
      <c r="G114" s="256"/>
      <c r="H114" s="256"/>
      <c r="I114" s="256"/>
      <c r="J114" s="256"/>
      <c r="K114" s="256"/>
    </row>
    <row r="115" spans="1:11" x14ac:dyDescent="0.5">
      <c r="A115" s="1"/>
    </row>
    <row r="116" spans="1:11" ht="31" x14ac:dyDescent="0.7">
      <c r="A116" s="1"/>
      <c r="G116" s="46" t="s">
        <v>181</v>
      </c>
      <c r="H116" s="47"/>
      <c r="I116" s="48"/>
      <c r="J116" s="49" t="s">
        <v>182</v>
      </c>
    </row>
    <row r="117" spans="1:11" x14ac:dyDescent="0.5">
      <c r="A117" s="1"/>
    </row>
    <row r="118" spans="1:11" x14ac:dyDescent="0.5">
      <c r="A118" s="1"/>
    </row>
    <row r="119" spans="1:11" x14ac:dyDescent="0.5">
      <c r="A119" s="1"/>
      <c r="H119" s="50" t="s">
        <v>183</v>
      </c>
      <c r="I119" s="50"/>
    </row>
    <row r="120" spans="1:11" ht="23.5" x14ac:dyDescent="0.55000000000000004">
      <c r="A120" s="1"/>
      <c r="H120" s="51" t="s">
        <v>184</v>
      </c>
      <c r="I120" s="52"/>
    </row>
    <row r="121" spans="1:11" ht="26" x14ac:dyDescent="0.6">
      <c r="A121" s="1"/>
      <c r="H121" s="53" t="s">
        <v>185</v>
      </c>
      <c r="I121" s="52"/>
    </row>
    <row r="122" spans="1:11" x14ac:dyDescent="0.5">
      <c r="A122" s="1"/>
    </row>
    <row r="123" spans="1:11" x14ac:dyDescent="0.5">
      <c r="A123" s="1"/>
    </row>
    <row r="124" spans="1:11" x14ac:dyDescent="0.5">
      <c r="A124" s="1"/>
    </row>
    <row r="125" spans="1:11" x14ac:dyDescent="0.5">
      <c r="A125" s="1"/>
    </row>
    <row r="126" spans="1:11" x14ac:dyDescent="0.5">
      <c r="A126" s="1"/>
    </row>
    <row r="127" spans="1:11" x14ac:dyDescent="0.5">
      <c r="A127" s="1"/>
    </row>
    <row r="128" spans="1:11" x14ac:dyDescent="0.5">
      <c r="A128" s="1"/>
    </row>
    <row r="129" spans="1:1" x14ac:dyDescent="0.5">
      <c r="A129" s="1"/>
    </row>
    <row r="130" spans="1:1" x14ac:dyDescent="0.5">
      <c r="A130" s="1"/>
    </row>
    <row r="131" spans="1:1" x14ac:dyDescent="0.5">
      <c r="A131" s="1"/>
    </row>
    <row r="132" spans="1:1" x14ac:dyDescent="0.5">
      <c r="A132" s="1"/>
    </row>
    <row r="133" spans="1:1" x14ac:dyDescent="0.5">
      <c r="A133" s="1"/>
    </row>
    <row r="134" spans="1:1" x14ac:dyDescent="0.5">
      <c r="A134" s="1"/>
    </row>
    <row r="135" spans="1:1" x14ac:dyDescent="0.5">
      <c r="A135" s="1"/>
    </row>
    <row r="136" spans="1:1" x14ac:dyDescent="0.5">
      <c r="A136" s="1"/>
    </row>
    <row r="137" spans="1:1" x14ac:dyDescent="0.5">
      <c r="A137" s="1"/>
    </row>
    <row r="138" spans="1:1" x14ac:dyDescent="0.5">
      <c r="A138" s="1"/>
    </row>
    <row r="139" spans="1:1" x14ac:dyDescent="0.5">
      <c r="A139" s="1"/>
    </row>
    <row r="140" spans="1:1" x14ac:dyDescent="0.5">
      <c r="A140" s="1"/>
    </row>
    <row r="141" spans="1:1" x14ac:dyDescent="0.5">
      <c r="A141" s="1"/>
    </row>
    <row r="142" spans="1:1" x14ac:dyDescent="0.5">
      <c r="A142" s="1"/>
    </row>
    <row r="143" spans="1:1" x14ac:dyDescent="0.5">
      <c r="A143" s="1"/>
    </row>
    <row r="144" spans="1:1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  <row r="182" spans="1:1" x14ac:dyDescent="0.5">
      <c r="A182" s="1"/>
    </row>
    <row r="183" spans="1:1" x14ac:dyDescent="0.5">
      <c r="A183" s="1"/>
    </row>
    <row r="184" spans="1:1" x14ac:dyDescent="0.5">
      <c r="A184" s="1"/>
    </row>
    <row r="185" spans="1:1" x14ac:dyDescent="0.5">
      <c r="A185" s="1"/>
    </row>
    <row r="186" spans="1:1" x14ac:dyDescent="0.5">
      <c r="A186" s="1"/>
    </row>
    <row r="187" spans="1:1" x14ac:dyDescent="0.5">
      <c r="A187" s="1"/>
    </row>
    <row r="188" spans="1:1" x14ac:dyDescent="0.5">
      <c r="A188" s="1"/>
    </row>
    <row r="189" spans="1:1" x14ac:dyDescent="0.5">
      <c r="A189" s="1"/>
    </row>
    <row r="190" spans="1:1" x14ac:dyDescent="0.5">
      <c r="A190" s="1"/>
    </row>
    <row r="191" spans="1:1" x14ac:dyDescent="0.5">
      <c r="A191" s="1"/>
    </row>
    <row r="192" spans="1:1" x14ac:dyDescent="0.5">
      <c r="A192" s="1"/>
    </row>
    <row r="193" spans="1:1" x14ac:dyDescent="0.5">
      <c r="A193" s="1"/>
    </row>
    <row r="194" spans="1:1" x14ac:dyDescent="0.5">
      <c r="A194" s="1"/>
    </row>
    <row r="195" spans="1:1" x14ac:dyDescent="0.5">
      <c r="A195" s="1"/>
    </row>
    <row r="196" spans="1:1" x14ac:dyDescent="0.5">
      <c r="A196" s="1"/>
    </row>
    <row r="197" spans="1:1" x14ac:dyDescent="0.5">
      <c r="A197" s="1"/>
    </row>
    <row r="198" spans="1:1" x14ac:dyDescent="0.5">
      <c r="A198" s="1"/>
    </row>
    <row r="199" spans="1:1" x14ac:dyDescent="0.5">
      <c r="A199" s="1"/>
    </row>
    <row r="200" spans="1:1" x14ac:dyDescent="0.5">
      <c r="A200" s="1"/>
    </row>
  </sheetData>
  <mergeCells count="110">
    <mergeCell ref="A3:K3"/>
    <mergeCell ref="A4:K4"/>
    <mergeCell ref="A5:J7"/>
    <mergeCell ref="K5:K7"/>
    <mergeCell ref="B8:G8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2:G22"/>
    <mergeCell ref="B23:G23"/>
    <mergeCell ref="B24:G24"/>
    <mergeCell ref="B25:G25"/>
    <mergeCell ref="B26:G26"/>
    <mergeCell ref="B27:G27"/>
    <mergeCell ref="B16:J16"/>
    <mergeCell ref="B17:K17"/>
    <mergeCell ref="B18:K18"/>
    <mergeCell ref="B19:K19"/>
    <mergeCell ref="B20:K20"/>
    <mergeCell ref="B21:K21"/>
    <mergeCell ref="B34:G34"/>
    <mergeCell ref="B35:G35"/>
    <mergeCell ref="B36:G36"/>
    <mergeCell ref="B37:G37"/>
    <mergeCell ref="B38:G38"/>
    <mergeCell ref="B39:G39"/>
    <mergeCell ref="B28:G28"/>
    <mergeCell ref="B29:J29"/>
    <mergeCell ref="B30:J30"/>
    <mergeCell ref="B31:K31"/>
    <mergeCell ref="B32:K32"/>
    <mergeCell ref="B33:K33"/>
    <mergeCell ref="B46:J46"/>
    <mergeCell ref="B47:K47"/>
    <mergeCell ref="B48:K48"/>
    <mergeCell ref="B49:G49"/>
    <mergeCell ref="B50:G50"/>
    <mergeCell ref="B51:G51"/>
    <mergeCell ref="B40:G40"/>
    <mergeCell ref="B41:G41"/>
    <mergeCell ref="B42:G42"/>
    <mergeCell ref="B43:G43"/>
    <mergeCell ref="B44:G44"/>
    <mergeCell ref="B45:J45"/>
    <mergeCell ref="B58:G58"/>
    <mergeCell ref="B59:G59"/>
    <mergeCell ref="B60:G60"/>
    <mergeCell ref="B61:J61"/>
    <mergeCell ref="B62:K62"/>
    <mergeCell ref="B63:K63"/>
    <mergeCell ref="B52:G52"/>
    <mergeCell ref="B53:G53"/>
    <mergeCell ref="B54:G54"/>
    <mergeCell ref="B55:G55"/>
    <mergeCell ref="B56:G56"/>
    <mergeCell ref="B57:G57"/>
    <mergeCell ref="B70:J70"/>
    <mergeCell ref="B71:K71"/>
    <mergeCell ref="B72:K72"/>
    <mergeCell ref="B73:K73"/>
    <mergeCell ref="B75:G75"/>
    <mergeCell ref="B76:J76"/>
    <mergeCell ref="B64:K64"/>
    <mergeCell ref="B65:G65"/>
    <mergeCell ref="B66:G66"/>
    <mergeCell ref="B67:G67"/>
    <mergeCell ref="B68:G68"/>
    <mergeCell ref="B69:J69"/>
    <mergeCell ref="B83:G83"/>
    <mergeCell ref="B84:J84"/>
    <mergeCell ref="B85:K85"/>
    <mergeCell ref="B86:K86"/>
    <mergeCell ref="B87:K87"/>
    <mergeCell ref="B88:G88"/>
    <mergeCell ref="B77:J77"/>
    <mergeCell ref="B78:K78"/>
    <mergeCell ref="B79:K79"/>
    <mergeCell ref="B80:K80"/>
    <mergeCell ref="B81:G81"/>
    <mergeCell ref="B82:K82"/>
    <mergeCell ref="B95:K95"/>
    <mergeCell ref="B96:G96"/>
    <mergeCell ref="B97:G97"/>
    <mergeCell ref="B98:J98"/>
    <mergeCell ref="B99:K99"/>
    <mergeCell ref="B100:K101"/>
    <mergeCell ref="B89:G89"/>
    <mergeCell ref="B90:G90"/>
    <mergeCell ref="B91:G91"/>
    <mergeCell ref="B92:G92"/>
    <mergeCell ref="B93:J93"/>
    <mergeCell ref="B94:K94"/>
    <mergeCell ref="B108:J108"/>
    <mergeCell ref="B109:J109"/>
    <mergeCell ref="B110:J110"/>
    <mergeCell ref="B111:J111"/>
    <mergeCell ref="B114:K114"/>
    <mergeCell ref="B102:J102"/>
    <mergeCell ref="B103:J103"/>
    <mergeCell ref="B104:J104"/>
    <mergeCell ref="B105:J105"/>
    <mergeCell ref="B106:J106"/>
    <mergeCell ref="B107:J107"/>
  </mergeCells>
  <pageMargins left="0.7" right="0.7" top="0.75" bottom="0.75" header="0.3" footer="0.3"/>
  <pageSetup paperSize="9" orientation="portrait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1CACD-3D97-4A94-B6AF-B15459A9EEB9}">
  <dimension ref="A1:M216"/>
  <sheetViews>
    <sheetView topLeftCell="A7" zoomScale="55" zoomScaleNormal="55" workbookViewId="0">
      <selection activeCell="B128" sqref="B128"/>
    </sheetView>
  </sheetViews>
  <sheetFormatPr baseColWidth="10" defaultColWidth="10.90625" defaultRowHeight="21" x14ac:dyDescent="0.5"/>
  <cols>
    <col min="1" max="1" width="12.90625" style="23" bestFit="1" customWidth="1"/>
    <col min="2" max="6" width="10.90625" style="2"/>
    <col min="7" max="7" width="71.08984375" style="2" customWidth="1"/>
    <col min="8" max="8" width="13.90625" style="6" bestFit="1" customWidth="1"/>
    <col min="9" max="9" width="21.08984375" style="7" customWidth="1"/>
    <col min="10" max="10" width="22" style="45" customWidth="1"/>
    <col min="11" max="11" width="69.54296875" style="44" customWidth="1"/>
    <col min="12" max="16384" width="10.9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4" customHeight="1" thickBot="1" x14ac:dyDescent="0.85">
      <c r="A4" s="220" t="s">
        <v>324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67"/>
      <c r="K11" s="270">
        <f>J11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68"/>
      <c r="K12" s="271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68"/>
      <c r="K13" s="271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68"/>
      <c r="K14" s="271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69"/>
      <c r="K15" s="272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>
        <f>K11</f>
        <v>0</v>
      </c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23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18.649999999999999" customHeight="1" x14ac:dyDescent="0.5">
      <c r="A19" s="14"/>
      <c r="B19" s="250"/>
      <c r="C19" s="251"/>
      <c r="D19" s="251"/>
      <c r="E19" s="251"/>
      <c r="F19" s="251"/>
      <c r="G19" s="251"/>
      <c r="H19" s="251"/>
      <c r="I19" s="251"/>
      <c r="J19" s="251"/>
      <c r="K19" s="252"/>
    </row>
    <row r="20" spans="1:11" ht="32.5" x14ac:dyDescent="0.5">
      <c r="A20" s="13" t="s">
        <v>24</v>
      </c>
      <c r="B20" s="160" t="s">
        <v>25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14" t="s">
        <v>26</v>
      </c>
      <c r="C21" s="215"/>
      <c r="D21" s="215"/>
      <c r="E21" s="215"/>
      <c r="F21" s="215"/>
      <c r="G21" s="215"/>
      <c r="H21" s="215"/>
      <c r="I21" s="215"/>
      <c r="J21" s="215"/>
      <c r="K21" s="216"/>
    </row>
    <row r="22" spans="1:11" ht="21" customHeight="1" x14ac:dyDescent="0.5">
      <c r="A22" s="13"/>
      <c r="B22" s="208" t="s">
        <v>27</v>
      </c>
      <c r="C22" s="209"/>
      <c r="D22" s="209"/>
      <c r="E22" s="209"/>
      <c r="F22" s="209"/>
      <c r="G22" s="210"/>
      <c r="H22" s="15"/>
      <c r="I22" s="17"/>
      <c r="J22" s="18"/>
      <c r="K22" s="19"/>
    </row>
    <row r="23" spans="1:11" x14ac:dyDescent="0.5">
      <c r="A23" s="14" t="s">
        <v>28</v>
      </c>
      <c r="B23" s="186" t="s">
        <v>32</v>
      </c>
      <c r="C23" s="187"/>
      <c r="D23" s="187"/>
      <c r="E23" s="187"/>
      <c r="F23" s="187"/>
      <c r="G23" s="188"/>
      <c r="H23" s="15" t="s">
        <v>30</v>
      </c>
      <c r="I23" s="17">
        <v>28</v>
      </c>
      <c r="J23" s="20"/>
      <c r="K23" s="19">
        <f>I23*J23</f>
        <v>0</v>
      </c>
    </row>
    <row r="24" spans="1:11" x14ac:dyDescent="0.5">
      <c r="A24" s="14" t="s">
        <v>31</v>
      </c>
      <c r="B24" s="186" t="s">
        <v>34</v>
      </c>
      <c r="C24" s="187"/>
      <c r="D24" s="187"/>
      <c r="E24" s="187"/>
      <c r="F24" s="187"/>
      <c r="G24" s="188"/>
      <c r="H24" s="15" t="s">
        <v>30</v>
      </c>
      <c r="I24" s="17">
        <v>9</v>
      </c>
      <c r="J24" s="20"/>
      <c r="K24" s="19">
        <f t="shared" ref="K24:K26" si="0">I24*J24</f>
        <v>0</v>
      </c>
    </row>
    <row r="25" spans="1:11" ht="21" customHeight="1" x14ac:dyDescent="0.5">
      <c r="A25" s="13"/>
      <c r="B25" s="208" t="s">
        <v>35</v>
      </c>
      <c r="C25" s="209"/>
      <c r="D25" s="209"/>
      <c r="E25" s="209"/>
      <c r="F25" s="209"/>
      <c r="G25" s="210"/>
      <c r="H25" s="15"/>
      <c r="I25" s="17"/>
      <c r="J25" s="20"/>
      <c r="K25" s="19"/>
    </row>
    <row r="26" spans="1:11" x14ac:dyDescent="0.5">
      <c r="A26" s="14" t="s">
        <v>33</v>
      </c>
      <c r="B26" s="186" t="s">
        <v>37</v>
      </c>
      <c r="C26" s="187"/>
      <c r="D26" s="187"/>
      <c r="E26" s="187"/>
      <c r="F26" s="187"/>
      <c r="G26" s="188"/>
      <c r="H26" s="15" t="s">
        <v>38</v>
      </c>
      <c r="I26" s="17">
        <v>68</v>
      </c>
      <c r="J26" s="20"/>
      <c r="K26" s="19">
        <f t="shared" si="0"/>
        <v>0</v>
      </c>
    </row>
    <row r="27" spans="1:11" x14ac:dyDescent="0.5">
      <c r="A27" s="13"/>
      <c r="B27" s="206" t="s">
        <v>43</v>
      </c>
      <c r="C27" s="207"/>
      <c r="D27" s="207"/>
      <c r="E27" s="207"/>
      <c r="F27" s="207"/>
      <c r="G27" s="207"/>
      <c r="H27" s="207"/>
      <c r="I27" s="207"/>
      <c r="J27" s="207"/>
      <c r="K27" s="19">
        <f>SUM(K22:K26)</f>
        <v>0</v>
      </c>
    </row>
    <row r="28" spans="1:11" x14ac:dyDescent="0.5">
      <c r="A28" s="13"/>
      <c r="B28" s="162" t="s">
        <v>44</v>
      </c>
      <c r="C28" s="163"/>
      <c r="D28" s="163"/>
      <c r="E28" s="163"/>
      <c r="F28" s="163"/>
      <c r="G28" s="163"/>
      <c r="H28" s="163"/>
      <c r="I28" s="163"/>
      <c r="J28" s="164"/>
      <c r="K28" s="19">
        <f>K27</f>
        <v>0</v>
      </c>
    </row>
    <row r="29" spans="1:11" x14ac:dyDescent="0.5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6"/>
    </row>
    <row r="30" spans="1:11" ht="39" customHeight="1" x14ac:dyDescent="0.5">
      <c r="A30" s="13" t="s">
        <v>45</v>
      </c>
      <c r="B30" s="155" t="s">
        <v>46</v>
      </c>
      <c r="C30" s="156"/>
      <c r="D30" s="156"/>
      <c r="E30" s="156"/>
      <c r="F30" s="156"/>
      <c r="G30" s="156"/>
      <c r="H30" s="156"/>
      <c r="I30" s="156"/>
      <c r="J30" s="156"/>
      <c r="K30" s="161"/>
    </row>
    <row r="31" spans="1:11" ht="20" customHeight="1" x14ac:dyDescent="0.5">
      <c r="A31" s="13">
        <v>3</v>
      </c>
      <c r="B31" s="189" t="s">
        <v>26</v>
      </c>
      <c r="C31" s="189"/>
      <c r="D31" s="189"/>
      <c r="E31" s="189"/>
      <c r="F31" s="189"/>
      <c r="G31" s="189"/>
      <c r="H31" s="189"/>
      <c r="I31" s="189"/>
      <c r="J31" s="189"/>
      <c r="K31" s="190"/>
    </row>
    <row r="32" spans="1:11" ht="20" customHeight="1" x14ac:dyDescent="0.5">
      <c r="A32" s="13"/>
      <c r="B32" s="198" t="s">
        <v>47</v>
      </c>
      <c r="C32" s="198"/>
      <c r="D32" s="198"/>
      <c r="E32" s="198"/>
      <c r="F32" s="198"/>
      <c r="G32" s="199"/>
      <c r="H32" s="15"/>
      <c r="I32" s="17"/>
      <c r="J32" s="21"/>
      <c r="K32" s="22"/>
    </row>
    <row r="33" spans="1:11" ht="20" customHeight="1" x14ac:dyDescent="0.5">
      <c r="A33" s="14" t="s">
        <v>48</v>
      </c>
      <c r="B33" s="187" t="s">
        <v>49</v>
      </c>
      <c r="C33" s="187"/>
      <c r="D33" s="187"/>
      <c r="E33" s="187"/>
      <c r="F33" s="187"/>
      <c r="G33" s="188"/>
      <c r="H33" s="15" t="s">
        <v>50</v>
      </c>
      <c r="I33" s="17">
        <v>2</v>
      </c>
      <c r="J33" s="21"/>
      <c r="K33" s="22">
        <f>I33*J33</f>
        <v>0</v>
      </c>
    </row>
    <row r="34" spans="1:11" ht="65.25" customHeight="1" x14ac:dyDescent="0.5">
      <c r="A34" s="14" t="s">
        <v>51</v>
      </c>
      <c r="B34" s="178" t="s">
        <v>52</v>
      </c>
      <c r="C34" s="178"/>
      <c r="D34" s="178"/>
      <c r="E34" s="178"/>
      <c r="F34" s="178"/>
      <c r="G34" s="179"/>
      <c r="H34" s="15" t="s">
        <v>50</v>
      </c>
      <c r="I34" s="17">
        <v>2</v>
      </c>
      <c r="J34" s="21"/>
      <c r="K34" s="22">
        <f t="shared" ref="K34:K48" si="1">I34*J34</f>
        <v>0</v>
      </c>
    </row>
    <row r="35" spans="1:11" ht="63" customHeight="1" x14ac:dyDescent="0.5">
      <c r="A35" s="14" t="s">
        <v>53</v>
      </c>
      <c r="B35" s="178" t="s">
        <v>54</v>
      </c>
      <c r="C35" s="178"/>
      <c r="D35" s="178"/>
      <c r="E35" s="178"/>
      <c r="F35" s="178"/>
      <c r="G35" s="179"/>
      <c r="H35" s="23" t="s">
        <v>50</v>
      </c>
      <c r="I35" s="17">
        <v>2</v>
      </c>
      <c r="J35" s="21"/>
      <c r="K35" s="22">
        <f t="shared" si="1"/>
        <v>0</v>
      </c>
    </row>
    <row r="36" spans="1:11" ht="24" customHeight="1" x14ac:dyDescent="0.5">
      <c r="A36" s="14" t="s">
        <v>55</v>
      </c>
      <c r="B36" s="178" t="s">
        <v>56</v>
      </c>
      <c r="C36" s="178"/>
      <c r="D36" s="178"/>
      <c r="E36" s="178"/>
      <c r="F36" s="178"/>
      <c r="G36" s="179"/>
      <c r="H36" s="23" t="s">
        <v>50</v>
      </c>
      <c r="I36" s="17">
        <v>1</v>
      </c>
      <c r="J36" s="21"/>
      <c r="K36" s="22">
        <f t="shared" si="1"/>
        <v>0</v>
      </c>
    </row>
    <row r="37" spans="1:11" ht="24.75" customHeight="1" x14ac:dyDescent="0.5">
      <c r="A37" s="14" t="s">
        <v>57</v>
      </c>
      <c r="B37" s="178" t="s">
        <v>58</v>
      </c>
      <c r="C37" s="178"/>
      <c r="D37" s="178"/>
      <c r="E37" s="178"/>
      <c r="F37" s="178"/>
      <c r="G37" s="179"/>
      <c r="H37" s="23" t="s">
        <v>50</v>
      </c>
      <c r="I37" s="17">
        <v>1</v>
      </c>
      <c r="J37" s="21"/>
      <c r="K37" s="22">
        <f t="shared" si="1"/>
        <v>0</v>
      </c>
    </row>
    <row r="38" spans="1:11" ht="24.75" customHeight="1" x14ac:dyDescent="0.5">
      <c r="A38" s="14" t="s">
        <v>59</v>
      </c>
      <c r="B38" s="178" t="s">
        <v>60</v>
      </c>
      <c r="C38" s="178"/>
      <c r="D38" s="178"/>
      <c r="E38" s="178"/>
      <c r="F38" s="178"/>
      <c r="G38" s="179"/>
      <c r="H38" s="23" t="s">
        <v>50</v>
      </c>
      <c r="I38" s="17">
        <v>2</v>
      </c>
      <c r="J38" s="21"/>
      <c r="K38" s="22">
        <f t="shared" si="1"/>
        <v>0</v>
      </c>
    </row>
    <row r="39" spans="1:11" ht="20" customHeight="1" x14ac:dyDescent="0.5">
      <c r="A39" s="14" t="s">
        <v>61</v>
      </c>
      <c r="B39" s="187" t="s">
        <v>62</v>
      </c>
      <c r="C39" s="187"/>
      <c r="D39" s="187"/>
      <c r="E39" s="187"/>
      <c r="F39" s="187"/>
      <c r="G39" s="188"/>
      <c r="H39" s="15" t="s">
        <v>50</v>
      </c>
      <c r="I39" s="17">
        <v>2</v>
      </c>
      <c r="J39" s="21"/>
      <c r="K39" s="22">
        <f t="shared" si="1"/>
        <v>0</v>
      </c>
    </row>
    <row r="40" spans="1:11" ht="20" customHeight="1" x14ac:dyDescent="0.5">
      <c r="A40" s="14" t="s">
        <v>63</v>
      </c>
      <c r="B40" s="187" t="s">
        <v>64</v>
      </c>
      <c r="C40" s="187"/>
      <c r="D40" s="187"/>
      <c r="E40" s="187"/>
      <c r="F40" s="187"/>
      <c r="G40" s="188"/>
      <c r="H40" s="15" t="s">
        <v>50</v>
      </c>
      <c r="I40" s="17">
        <v>2</v>
      </c>
      <c r="J40" s="21"/>
      <c r="K40" s="22">
        <f t="shared" si="1"/>
        <v>0</v>
      </c>
    </row>
    <row r="41" spans="1:11" ht="20" customHeight="1" x14ac:dyDescent="0.5">
      <c r="A41" s="14" t="s">
        <v>65</v>
      </c>
      <c r="B41" s="187" t="s">
        <v>66</v>
      </c>
      <c r="C41" s="187"/>
      <c r="D41" s="187"/>
      <c r="E41" s="187"/>
      <c r="F41" s="187"/>
      <c r="G41" s="188"/>
      <c r="H41" s="15" t="s">
        <v>50</v>
      </c>
      <c r="I41" s="17">
        <v>2</v>
      </c>
      <c r="J41" s="21"/>
      <c r="K41" s="22">
        <f t="shared" si="1"/>
        <v>0</v>
      </c>
    </row>
    <row r="42" spans="1:11" ht="20" customHeight="1" x14ac:dyDescent="0.5">
      <c r="A42" s="14" t="s">
        <v>67</v>
      </c>
      <c r="B42" s="187" t="s">
        <v>68</v>
      </c>
      <c r="C42" s="187"/>
      <c r="D42" s="187"/>
      <c r="E42" s="187"/>
      <c r="F42" s="187"/>
      <c r="G42" s="188"/>
      <c r="H42" s="15" t="s">
        <v>50</v>
      </c>
      <c r="I42" s="17">
        <v>2</v>
      </c>
      <c r="J42" s="21"/>
      <c r="K42" s="22">
        <f t="shared" si="1"/>
        <v>0</v>
      </c>
    </row>
    <row r="43" spans="1:11" ht="20" customHeight="1" x14ac:dyDescent="0.5">
      <c r="A43" s="14" t="s">
        <v>69</v>
      </c>
      <c r="B43" s="187" t="s">
        <v>70</v>
      </c>
      <c r="C43" s="187"/>
      <c r="D43" s="187"/>
      <c r="E43" s="187"/>
      <c r="F43" s="187"/>
      <c r="G43" s="188"/>
      <c r="H43" s="15" t="s">
        <v>50</v>
      </c>
      <c r="I43" s="17">
        <v>1</v>
      </c>
      <c r="J43" s="21"/>
      <c r="K43" s="22">
        <f t="shared" si="1"/>
        <v>0</v>
      </c>
    </row>
    <row r="44" spans="1:11" ht="20" customHeight="1" x14ac:dyDescent="0.5">
      <c r="A44" s="14" t="s">
        <v>71</v>
      </c>
      <c r="B44" s="187" t="s">
        <v>72</v>
      </c>
      <c r="C44" s="187"/>
      <c r="D44" s="187"/>
      <c r="E44" s="187"/>
      <c r="F44" s="187"/>
      <c r="G44" s="188"/>
      <c r="H44" s="15" t="s">
        <v>73</v>
      </c>
      <c r="I44" s="17">
        <v>1</v>
      </c>
      <c r="J44" s="21"/>
      <c r="K44" s="22">
        <f t="shared" si="1"/>
        <v>0</v>
      </c>
    </row>
    <row r="45" spans="1:11" ht="20" customHeight="1" x14ac:dyDescent="0.5">
      <c r="A45" s="14" t="s">
        <v>74</v>
      </c>
      <c r="B45" s="187" t="s">
        <v>75</v>
      </c>
      <c r="C45" s="187"/>
      <c r="D45" s="187"/>
      <c r="E45" s="187"/>
      <c r="F45" s="187"/>
      <c r="G45" s="188"/>
      <c r="H45" s="15" t="s">
        <v>50</v>
      </c>
      <c r="I45" s="17">
        <v>1</v>
      </c>
      <c r="J45" s="21"/>
      <c r="K45" s="22">
        <f t="shared" si="1"/>
        <v>0</v>
      </c>
    </row>
    <row r="46" spans="1:11" ht="20" customHeight="1" x14ac:dyDescent="0.5">
      <c r="A46" s="14" t="s">
        <v>76</v>
      </c>
      <c r="B46" s="187" t="s">
        <v>77</v>
      </c>
      <c r="C46" s="187"/>
      <c r="D46" s="187"/>
      <c r="E46" s="187"/>
      <c r="F46" s="187"/>
      <c r="G46" s="188"/>
      <c r="H46" s="15" t="s">
        <v>50</v>
      </c>
      <c r="I46" s="17">
        <v>1</v>
      </c>
      <c r="J46" s="21"/>
      <c r="K46" s="22">
        <f t="shared" si="1"/>
        <v>0</v>
      </c>
    </row>
    <row r="47" spans="1:11" ht="20" customHeight="1" x14ac:dyDescent="0.5">
      <c r="A47" s="14" t="s">
        <v>78</v>
      </c>
      <c r="B47" s="187" t="s">
        <v>79</v>
      </c>
      <c r="C47" s="187"/>
      <c r="D47" s="187"/>
      <c r="E47" s="187"/>
      <c r="F47" s="187"/>
      <c r="G47" s="188"/>
      <c r="H47" s="15" t="s">
        <v>50</v>
      </c>
      <c r="I47" s="17">
        <v>1</v>
      </c>
      <c r="J47" s="21"/>
      <c r="K47" s="22">
        <f t="shared" si="1"/>
        <v>0</v>
      </c>
    </row>
    <row r="48" spans="1:11" ht="20" customHeight="1" x14ac:dyDescent="0.5">
      <c r="A48" s="14" t="s">
        <v>80</v>
      </c>
      <c r="B48" s="187" t="s">
        <v>81</v>
      </c>
      <c r="C48" s="187"/>
      <c r="D48" s="187"/>
      <c r="E48" s="187"/>
      <c r="F48" s="187"/>
      <c r="G48" s="188"/>
      <c r="H48" s="15" t="s">
        <v>50</v>
      </c>
      <c r="I48" s="17">
        <v>1</v>
      </c>
      <c r="J48" s="21"/>
      <c r="K48" s="22">
        <f t="shared" si="1"/>
        <v>0</v>
      </c>
    </row>
    <row r="49" spans="1:11" ht="20" customHeight="1" x14ac:dyDescent="0.5">
      <c r="A49" s="13"/>
      <c r="B49" s="192" t="s">
        <v>82</v>
      </c>
      <c r="C49" s="192"/>
      <c r="D49" s="192"/>
      <c r="E49" s="192"/>
      <c r="F49" s="192"/>
      <c r="G49" s="192"/>
      <c r="H49" s="192"/>
      <c r="I49" s="192"/>
      <c r="J49" s="193"/>
      <c r="K49" s="24">
        <f>SUM(K33:K48)</f>
        <v>0</v>
      </c>
    </row>
    <row r="50" spans="1:11" ht="20" customHeight="1" x14ac:dyDescent="0.5">
      <c r="A50" s="13"/>
      <c r="B50" s="163" t="s">
        <v>83</v>
      </c>
      <c r="C50" s="163"/>
      <c r="D50" s="163"/>
      <c r="E50" s="163"/>
      <c r="F50" s="163"/>
      <c r="G50" s="163"/>
      <c r="H50" s="163"/>
      <c r="I50" s="163"/>
      <c r="J50" s="164"/>
      <c r="K50" s="22">
        <f>K49</f>
        <v>0</v>
      </c>
    </row>
    <row r="51" spans="1:11" x14ac:dyDescent="0.5">
      <c r="A51" s="13"/>
      <c r="B51" s="263"/>
      <c r="C51" s="200"/>
      <c r="D51" s="200"/>
      <c r="E51" s="200"/>
      <c r="F51" s="200"/>
      <c r="G51" s="200"/>
      <c r="H51" s="200"/>
      <c r="I51" s="200"/>
      <c r="J51" s="200"/>
      <c r="K51" s="201"/>
    </row>
    <row r="52" spans="1:11" ht="32.5" x14ac:dyDescent="0.5">
      <c r="A52" s="13" t="s">
        <v>84</v>
      </c>
      <c r="B52" s="160" t="s">
        <v>85</v>
      </c>
      <c r="C52" s="156"/>
      <c r="D52" s="156"/>
      <c r="E52" s="156"/>
      <c r="F52" s="156"/>
      <c r="G52" s="156"/>
      <c r="H52" s="156"/>
      <c r="I52" s="156"/>
      <c r="J52" s="156"/>
      <c r="K52" s="161"/>
    </row>
    <row r="53" spans="1:11" x14ac:dyDescent="0.5">
      <c r="A53" s="13">
        <v>4</v>
      </c>
      <c r="B53" s="202" t="s">
        <v>26</v>
      </c>
      <c r="C53" s="189"/>
      <c r="D53" s="189"/>
      <c r="E53" s="189"/>
      <c r="F53" s="189"/>
      <c r="G53" s="189"/>
      <c r="H53" s="189"/>
      <c r="I53" s="189"/>
      <c r="J53" s="189"/>
      <c r="K53" s="190"/>
    </row>
    <row r="54" spans="1:11" x14ac:dyDescent="0.5">
      <c r="A54" s="13"/>
      <c r="B54" s="203" t="s">
        <v>86</v>
      </c>
      <c r="C54" s="204"/>
      <c r="D54" s="204"/>
      <c r="E54" s="204"/>
      <c r="F54" s="204"/>
      <c r="G54" s="205"/>
      <c r="H54" s="25"/>
      <c r="I54" s="26"/>
      <c r="J54" s="27"/>
      <c r="K54" s="28"/>
    </row>
    <row r="55" spans="1:11" x14ac:dyDescent="0.5">
      <c r="A55" s="14" t="s">
        <v>87</v>
      </c>
      <c r="B55" s="186" t="s">
        <v>88</v>
      </c>
      <c r="C55" s="187"/>
      <c r="D55" s="187"/>
      <c r="E55" s="187"/>
      <c r="F55" s="187"/>
      <c r="G55" s="188"/>
      <c r="H55" s="15" t="s">
        <v>89</v>
      </c>
      <c r="I55" s="17">
        <v>1</v>
      </c>
      <c r="J55" s="20"/>
      <c r="K55" s="29">
        <f>J55*I55</f>
        <v>0</v>
      </c>
    </row>
    <row r="56" spans="1:11" x14ac:dyDescent="0.5">
      <c r="A56" s="13"/>
      <c r="B56" s="197" t="s">
        <v>90</v>
      </c>
      <c r="C56" s="198"/>
      <c r="D56" s="198"/>
      <c r="E56" s="198"/>
      <c r="F56" s="198"/>
      <c r="G56" s="199"/>
      <c r="H56" s="15"/>
      <c r="I56" s="17"/>
      <c r="J56" s="20"/>
      <c r="K56" s="29">
        <f t="shared" ref="K56:K65" si="2">J56*I56</f>
        <v>0</v>
      </c>
    </row>
    <row r="57" spans="1:11" x14ac:dyDescent="0.5">
      <c r="A57" s="14" t="s">
        <v>91</v>
      </c>
      <c r="B57" s="186" t="s">
        <v>92</v>
      </c>
      <c r="C57" s="187"/>
      <c r="D57" s="187"/>
      <c r="E57" s="187"/>
      <c r="F57" s="187"/>
      <c r="G57" s="188"/>
      <c r="H57" s="15" t="s">
        <v>89</v>
      </c>
      <c r="I57" s="17">
        <v>1</v>
      </c>
      <c r="J57" s="20"/>
      <c r="K57" s="29">
        <f t="shared" si="2"/>
        <v>0</v>
      </c>
    </row>
    <row r="58" spans="1:11" x14ac:dyDescent="0.5">
      <c r="A58" s="14" t="s">
        <v>93</v>
      </c>
      <c r="B58" s="186" t="s">
        <v>94</v>
      </c>
      <c r="C58" s="187"/>
      <c r="D58" s="187"/>
      <c r="E58" s="187"/>
      <c r="F58" s="187"/>
      <c r="G58" s="188"/>
      <c r="H58" s="15" t="s">
        <v>89</v>
      </c>
      <c r="I58" s="17">
        <v>1</v>
      </c>
      <c r="J58" s="20"/>
      <c r="K58" s="29">
        <f t="shared" si="2"/>
        <v>0</v>
      </c>
    </row>
    <row r="59" spans="1:11" x14ac:dyDescent="0.5">
      <c r="A59" s="14" t="s">
        <v>95</v>
      </c>
      <c r="B59" s="186" t="s">
        <v>96</v>
      </c>
      <c r="C59" s="187"/>
      <c r="D59" s="187"/>
      <c r="E59" s="187"/>
      <c r="F59" s="187"/>
      <c r="G59" s="188"/>
      <c r="H59" s="15" t="s">
        <v>50</v>
      </c>
      <c r="I59" s="17">
        <v>2</v>
      </c>
      <c r="J59" s="20"/>
      <c r="K59" s="29">
        <f t="shared" si="2"/>
        <v>0</v>
      </c>
    </row>
    <row r="60" spans="1:11" x14ac:dyDescent="0.5">
      <c r="A60" s="14" t="s">
        <v>97</v>
      </c>
      <c r="B60" s="186" t="s">
        <v>98</v>
      </c>
      <c r="C60" s="187"/>
      <c r="D60" s="187"/>
      <c r="E60" s="187"/>
      <c r="F60" s="187"/>
      <c r="G60" s="188"/>
      <c r="H60" s="15" t="s">
        <v>50</v>
      </c>
      <c r="I60" s="17">
        <v>14</v>
      </c>
      <c r="J60" s="20"/>
      <c r="K60" s="29">
        <f t="shared" si="2"/>
        <v>0</v>
      </c>
    </row>
    <row r="61" spans="1:11" x14ac:dyDescent="0.5">
      <c r="A61" s="14" t="s">
        <v>99</v>
      </c>
      <c r="B61" s="186" t="s">
        <v>100</v>
      </c>
      <c r="C61" s="187"/>
      <c r="D61" s="187"/>
      <c r="E61" s="187"/>
      <c r="F61" s="187"/>
      <c r="G61" s="188"/>
      <c r="H61" s="15" t="s">
        <v>50</v>
      </c>
      <c r="I61" s="17">
        <v>5</v>
      </c>
      <c r="J61" s="20"/>
      <c r="K61" s="29">
        <f t="shared" si="2"/>
        <v>0</v>
      </c>
    </row>
    <row r="62" spans="1:11" x14ac:dyDescent="0.5">
      <c r="A62" s="14" t="s">
        <v>101</v>
      </c>
      <c r="B62" s="186" t="s">
        <v>102</v>
      </c>
      <c r="C62" s="187"/>
      <c r="D62" s="187"/>
      <c r="E62" s="187"/>
      <c r="F62" s="187"/>
      <c r="G62" s="188"/>
      <c r="H62" s="15" t="s">
        <v>50</v>
      </c>
      <c r="I62" s="17">
        <v>4</v>
      </c>
      <c r="J62" s="20"/>
      <c r="K62" s="29">
        <f t="shared" si="2"/>
        <v>0</v>
      </c>
    </row>
    <row r="63" spans="1:11" x14ac:dyDescent="0.5">
      <c r="A63" s="14" t="s">
        <v>103</v>
      </c>
      <c r="B63" s="186" t="s">
        <v>104</v>
      </c>
      <c r="C63" s="187"/>
      <c r="D63" s="187"/>
      <c r="E63" s="187"/>
      <c r="F63" s="187"/>
      <c r="G63" s="188"/>
      <c r="H63" s="15" t="s">
        <v>50</v>
      </c>
      <c r="I63" s="17">
        <v>6</v>
      </c>
      <c r="J63" s="20"/>
      <c r="K63" s="29">
        <f t="shared" si="2"/>
        <v>0</v>
      </c>
    </row>
    <row r="64" spans="1:11" x14ac:dyDescent="0.5">
      <c r="A64" s="14" t="s">
        <v>105</v>
      </c>
      <c r="B64" s="186" t="s">
        <v>106</v>
      </c>
      <c r="C64" s="187"/>
      <c r="D64" s="187"/>
      <c r="E64" s="187"/>
      <c r="F64" s="187"/>
      <c r="G64" s="188"/>
      <c r="H64" s="15" t="s">
        <v>50</v>
      </c>
      <c r="I64" s="17">
        <v>15</v>
      </c>
      <c r="J64" s="20"/>
      <c r="K64" s="29">
        <f t="shared" si="2"/>
        <v>0</v>
      </c>
    </row>
    <row r="65" spans="1:11" ht="48" customHeight="1" x14ac:dyDescent="0.5">
      <c r="A65" s="14" t="s">
        <v>107</v>
      </c>
      <c r="B65" s="177" t="s">
        <v>108</v>
      </c>
      <c r="C65" s="178"/>
      <c r="D65" s="178"/>
      <c r="E65" s="178"/>
      <c r="F65" s="178"/>
      <c r="G65" s="179"/>
      <c r="H65" s="15" t="s">
        <v>50</v>
      </c>
      <c r="I65" s="17">
        <v>10</v>
      </c>
      <c r="J65" s="20"/>
      <c r="K65" s="29">
        <f t="shared" si="2"/>
        <v>0</v>
      </c>
    </row>
    <row r="66" spans="1:11" x14ac:dyDescent="0.5">
      <c r="A66" s="14" t="s">
        <v>109</v>
      </c>
      <c r="B66" s="196" t="s">
        <v>110</v>
      </c>
      <c r="C66" s="194"/>
      <c r="D66" s="194"/>
      <c r="E66" s="194"/>
      <c r="F66" s="194"/>
      <c r="G66" s="194"/>
      <c r="H66" s="15" t="s">
        <v>50</v>
      </c>
      <c r="I66" s="17">
        <v>2</v>
      </c>
      <c r="J66" s="20"/>
      <c r="K66" s="29">
        <f>J66*I66</f>
        <v>0</v>
      </c>
    </row>
    <row r="67" spans="1:11" x14ac:dyDescent="0.5">
      <c r="A67" s="14" t="s">
        <v>111</v>
      </c>
      <c r="B67" s="186" t="s">
        <v>112</v>
      </c>
      <c r="C67" s="187"/>
      <c r="D67" s="187"/>
      <c r="E67" s="187"/>
      <c r="F67" s="187"/>
      <c r="G67" s="188"/>
      <c r="H67" s="15" t="s">
        <v>50</v>
      </c>
      <c r="I67" s="17">
        <v>1</v>
      </c>
      <c r="J67" s="20"/>
      <c r="K67" s="29">
        <f>J67*I67</f>
        <v>0</v>
      </c>
    </row>
    <row r="68" spans="1:11" x14ac:dyDescent="0.5">
      <c r="A68" s="13"/>
      <c r="B68" s="261" t="s">
        <v>113</v>
      </c>
      <c r="C68" s="192"/>
      <c r="D68" s="192"/>
      <c r="E68" s="192"/>
      <c r="F68" s="192"/>
      <c r="G68" s="192"/>
      <c r="H68" s="192"/>
      <c r="I68" s="192"/>
      <c r="J68" s="193"/>
      <c r="K68" s="29">
        <f>SUM(K55:K67)</f>
        <v>0</v>
      </c>
    </row>
    <row r="69" spans="1:11" x14ac:dyDescent="0.5">
      <c r="A69" s="13"/>
      <c r="B69" s="162" t="s">
        <v>114</v>
      </c>
      <c r="C69" s="163"/>
      <c r="D69" s="163"/>
      <c r="E69" s="163"/>
      <c r="F69" s="163"/>
      <c r="G69" s="163"/>
      <c r="H69" s="163"/>
      <c r="I69" s="163"/>
      <c r="J69" s="164"/>
      <c r="K69" s="29">
        <f>K68</f>
        <v>0</v>
      </c>
    </row>
    <row r="70" spans="1:11" x14ac:dyDescent="0.5">
      <c r="A70" s="13"/>
      <c r="B70" s="165"/>
      <c r="C70" s="166"/>
      <c r="D70" s="166"/>
      <c r="E70" s="166"/>
      <c r="F70" s="166"/>
      <c r="G70" s="166"/>
      <c r="H70" s="166"/>
      <c r="I70" s="166"/>
      <c r="J70" s="166"/>
      <c r="K70" s="167"/>
    </row>
    <row r="71" spans="1:11" ht="32.5" x14ac:dyDescent="0.5">
      <c r="A71" s="13" t="s">
        <v>115</v>
      </c>
      <c r="B71" s="160" t="s">
        <v>116</v>
      </c>
      <c r="C71" s="156"/>
      <c r="D71" s="156"/>
      <c r="E71" s="156"/>
      <c r="F71" s="156"/>
      <c r="G71" s="156"/>
      <c r="H71" s="156"/>
      <c r="I71" s="156"/>
      <c r="J71" s="156"/>
      <c r="K71" s="161"/>
    </row>
    <row r="72" spans="1:11" x14ac:dyDescent="0.5">
      <c r="A72" s="13">
        <v>5</v>
      </c>
      <c r="B72" s="202" t="s">
        <v>26</v>
      </c>
      <c r="C72" s="189"/>
      <c r="D72" s="189"/>
      <c r="E72" s="189"/>
      <c r="F72" s="189"/>
      <c r="G72" s="189"/>
      <c r="H72" s="189"/>
      <c r="I72" s="189"/>
      <c r="J72" s="189"/>
      <c r="K72" s="190"/>
    </row>
    <row r="73" spans="1:11" x14ac:dyDescent="0.5">
      <c r="A73" s="14" t="s">
        <v>117</v>
      </c>
      <c r="B73" s="186" t="s">
        <v>118</v>
      </c>
      <c r="C73" s="187"/>
      <c r="D73" s="187"/>
      <c r="E73" s="187"/>
      <c r="F73" s="187"/>
      <c r="G73" s="188"/>
      <c r="H73" s="15" t="s">
        <v>50</v>
      </c>
      <c r="I73" s="17">
        <v>2</v>
      </c>
      <c r="J73" s="20"/>
      <c r="K73" s="19">
        <f>I73*J73</f>
        <v>0</v>
      </c>
    </row>
    <row r="74" spans="1:11" x14ac:dyDescent="0.5">
      <c r="A74" s="14" t="s">
        <v>119</v>
      </c>
      <c r="B74" s="186" t="s">
        <v>120</v>
      </c>
      <c r="C74" s="187"/>
      <c r="D74" s="187"/>
      <c r="E74" s="187"/>
      <c r="F74" s="187"/>
      <c r="G74" s="188"/>
      <c r="H74" s="15" t="s">
        <v>50</v>
      </c>
      <c r="I74" s="17">
        <v>1</v>
      </c>
      <c r="J74" s="20"/>
      <c r="K74" s="19">
        <f t="shared" ref="K74:K77" si="3">I74*J74</f>
        <v>0</v>
      </c>
    </row>
    <row r="75" spans="1:11" x14ac:dyDescent="0.5">
      <c r="A75" s="14" t="s">
        <v>121</v>
      </c>
      <c r="B75" s="186" t="s">
        <v>325</v>
      </c>
      <c r="C75" s="187"/>
      <c r="D75" s="187"/>
      <c r="E75" s="187"/>
      <c r="F75" s="187"/>
      <c r="G75" s="188"/>
      <c r="H75" s="15" t="s">
        <v>50</v>
      </c>
      <c r="I75" s="17">
        <v>3</v>
      </c>
      <c r="J75" s="18"/>
      <c r="K75" s="19">
        <f t="shared" si="3"/>
        <v>0</v>
      </c>
    </row>
    <row r="76" spans="1:11" x14ac:dyDescent="0.5">
      <c r="A76" s="14" t="s">
        <v>123</v>
      </c>
      <c r="B76" s="186" t="s">
        <v>326</v>
      </c>
      <c r="C76" s="187"/>
      <c r="D76" s="187"/>
      <c r="E76" s="187"/>
      <c r="F76" s="187"/>
      <c r="G76" s="188"/>
      <c r="H76" s="15" t="s">
        <v>50</v>
      </c>
      <c r="I76" s="17">
        <v>2</v>
      </c>
      <c r="J76" s="18"/>
      <c r="K76" s="19">
        <f t="shared" si="3"/>
        <v>0</v>
      </c>
    </row>
    <row r="77" spans="1:11" x14ac:dyDescent="0.5">
      <c r="A77" s="14" t="s">
        <v>125</v>
      </c>
      <c r="B77" s="186" t="s">
        <v>190</v>
      </c>
      <c r="C77" s="187"/>
      <c r="D77" s="187"/>
      <c r="E77" s="187"/>
      <c r="F77" s="187"/>
      <c r="G77" s="188"/>
      <c r="H77" s="15" t="s">
        <v>50</v>
      </c>
      <c r="I77" s="17">
        <v>3</v>
      </c>
      <c r="J77" s="20"/>
      <c r="K77" s="19">
        <f t="shared" si="3"/>
        <v>0</v>
      </c>
    </row>
    <row r="78" spans="1:11" x14ac:dyDescent="0.5">
      <c r="A78" s="13"/>
      <c r="B78" s="261" t="s">
        <v>127</v>
      </c>
      <c r="C78" s="192"/>
      <c r="D78" s="192"/>
      <c r="E78" s="192"/>
      <c r="F78" s="192"/>
      <c r="G78" s="192"/>
      <c r="H78" s="192"/>
      <c r="I78" s="192"/>
      <c r="J78" s="193"/>
      <c r="K78" s="19">
        <f>SUM(K73:K77)</f>
        <v>0</v>
      </c>
    </row>
    <row r="79" spans="1:11" x14ac:dyDescent="0.5">
      <c r="A79" s="13"/>
      <c r="B79" s="162" t="s">
        <v>128</v>
      </c>
      <c r="C79" s="163"/>
      <c r="D79" s="163"/>
      <c r="E79" s="163"/>
      <c r="F79" s="163"/>
      <c r="G79" s="163"/>
      <c r="H79" s="163"/>
      <c r="I79" s="163"/>
      <c r="J79" s="164"/>
      <c r="K79" s="19">
        <f>K78</f>
        <v>0</v>
      </c>
    </row>
    <row r="80" spans="1:11" x14ac:dyDescent="0.5">
      <c r="A80" s="13"/>
      <c r="B80" s="165"/>
      <c r="C80" s="166"/>
      <c r="D80" s="166"/>
      <c r="E80" s="166"/>
      <c r="F80" s="166"/>
      <c r="G80" s="166"/>
      <c r="H80" s="166"/>
      <c r="I80" s="166"/>
      <c r="J80" s="166"/>
      <c r="K80" s="167"/>
    </row>
    <row r="81" spans="1:11" ht="32.5" x14ac:dyDescent="0.5">
      <c r="A81" s="13" t="s">
        <v>129</v>
      </c>
      <c r="B81" s="160" t="s">
        <v>130</v>
      </c>
      <c r="C81" s="156"/>
      <c r="D81" s="156"/>
      <c r="E81" s="156"/>
      <c r="F81" s="156"/>
      <c r="G81" s="156"/>
      <c r="H81" s="156"/>
      <c r="I81" s="156"/>
      <c r="J81" s="156"/>
      <c r="K81" s="161"/>
    </row>
    <row r="82" spans="1:11" x14ac:dyDescent="0.5">
      <c r="A82" s="13">
        <v>6</v>
      </c>
      <c r="B82" s="202" t="s">
        <v>26</v>
      </c>
      <c r="C82" s="189"/>
      <c r="D82" s="189"/>
      <c r="E82" s="189"/>
      <c r="F82" s="189"/>
      <c r="G82" s="189"/>
      <c r="H82" s="189"/>
      <c r="I82" s="189"/>
      <c r="J82" s="189"/>
      <c r="K82" s="190"/>
    </row>
    <row r="83" spans="1:11" x14ac:dyDescent="0.5">
      <c r="A83" s="14" t="s">
        <v>131</v>
      </c>
      <c r="B83" s="186" t="s">
        <v>132</v>
      </c>
      <c r="C83" s="187"/>
      <c r="D83" s="187"/>
      <c r="E83" s="187"/>
      <c r="F83" s="187"/>
      <c r="G83" s="188"/>
      <c r="H83" s="15" t="s">
        <v>38</v>
      </c>
      <c r="I83" s="30">
        <v>35</v>
      </c>
      <c r="J83" s="21"/>
      <c r="K83" s="19">
        <f>I83*J83</f>
        <v>0</v>
      </c>
    </row>
    <row r="84" spans="1:11" x14ac:dyDescent="0.5">
      <c r="A84" s="14" t="s">
        <v>133</v>
      </c>
      <c r="B84" s="186" t="s">
        <v>134</v>
      </c>
      <c r="C84" s="187"/>
      <c r="D84" s="187"/>
      <c r="E84" s="187"/>
      <c r="F84" s="187"/>
      <c r="G84" s="188"/>
      <c r="H84" s="15" t="s">
        <v>30</v>
      </c>
      <c r="I84" s="30">
        <v>12</v>
      </c>
      <c r="J84" s="31"/>
      <c r="K84" s="19">
        <f t="shared" ref="K84" si="4">I84*J84</f>
        <v>0</v>
      </c>
    </row>
    <row r="85" spans="1:11" x14ac:dyDescent="0.5">
      <c r="A85" s="13"/>
      <c r="B85" s="261" t="s">
        <v>135</v>
      </c>
      <c r="C85" s="192"/>
      <c r="D85" s="192"/>
      <c r="E85" s="192"/>
      <c r="F85" s="192"/>
      <c r="G85" s="192"/>
      <c r="H85" s="192"/>
      <c r="I85" s="192"/>
      <c r="J85" s="193"/>
      <c r="K85" s="19">
        <f>SUM(K83:K84)</f>
        <v>0</v>
      </c>
    </row>
    <row r="86" spans="1:11" x14ac:dyDescent="0.5">
      <c r="A86" s="13"/>
      <c r="B86" s="162" t="s">
        <v>136</v>
      </c>
      <c r="C86" s="163"/>
      <c r="D86" s="163"/>
      <c r="E86" s="163"/>
      <c r="F86" s="163"/>
      <c r="G86" s="163"/>
      <c r="H86" s="163"/>
      <c r="I86" s="163"/>
      <c r="J86" s="164"/>
      <c r="K86" s="19">
        <f>K85</f>
        <v>0</v>
      </c>
    </row>
    <row r="87" spans="1:11" x14ac:dyDescent="0.5">
      <c r="A87" s="13"/>
      <c r="B87" s="165"/>
      <c r="C87" s="166"/>
      <c r="D87" s="166"/>
      <c r="E87" s="166"/>
      <c r="F87" s="166"/>
      <c r="G87" s="166"/>
      <c r="H87" s="166"/>
      <c r="I87" s="166"/>
      <c r="J87" s="166"/>
      <c r="K87" s="167"/>
    </row>
    <row r="88" spans="1:11" ht="32.5" x14ac:dyDescent="0.5">
      <c r="A88" s="13" t="s">
        <v>137</v>
      </c>
      <c r="B88" s="160" t="s">
        <v>138</v>
      </c>
      <c r="C88" s="156"/>
      <c r="D88" s="156"/>
      <c r="E88" s="156"/>
      <c r="F88" s="156"/>
      <c r="G88" s="156"/>
      <c r="H88" s="156"/>
      <c r="I88" s="156"/>
      <c r="J88" s="156"/>
      <c r="K88" s="161"/>
    </row>
    <row r="89" spans="1:11" x14ac:dyDescent="0.5">
      <c r="A89" s="13">
        <v>7</v>
      </c>
      <c r="B89" s="202" t="s">
        <v>26</v>
      </c>
      <c r="C89" s="189"/>
      <c r="D89" s="189"/>
      <c r="E89" s="189"/>
      <c r="F89" s="189"/>
      <c r="G89" s="189"/>
      <c r="H89" s="189"/>
      <c r="I89" s="189"/>
      <c r="J89" s="189"/>
      <c r="K89" s="190"/>
    </row>
    <row r="90" spans="1:11" x14ac:dyDescent="0.5">
      <c r="A90" s="14" t="s">
        <v>139</v>
      </c>
      <c r="B90" s="32" t="s">
        <v>140</v>
      </c>
      <c r="C90" s="33"/>
      <c r="D90" s="33"/>
      <c r="E90" s="33"/>
      <c r="F90" s="33"/>
      <c r="G90" s="33"/>
      <c r="H90" s="15" t="s">
        <v>38</v>
      </c>
      <c r="I90" s="17">
        <v>276</v>
      </c>
      <c r="J90" s="20"/>
      <c r="K90" s="19">
        <f>I90*J90</f>
        <v>0</v>
      </c>
    </row>
    <row r="91" spans="1:11" x14ac:dyDescent="0.5">
      <c r="A91" s="14" t="s">
        <v>141</v>
      </c>
      <c r="B91" s="186" t="s">
        <v>142</v>
      </c>
      <c r="C91" s="187"/>
      <c r="D91" s="187"/>
      <c r="E91" s="187"/>
      <c r="F91" s="187"/>
      <c r="G91" s="188"/>
      <c r="H91" s="15" t="s">
        <v>38</v>
      </c>
      <c r="I91" s="17">
        <v>112</v>
      </c>
      <c r="J91" s="20"/>
      <c r="K91" s="19">
        <f>I91*J91</f>
        <v>0</v>
      </c>
    </row>
    <row r="92" spans="1:11" x14ac:dyDescent="0.5">
      <c r="A92" s="14" t="s">
        <v>143</v>
      </c>
      <c r="B92" s="186" t="s">
        <v>144</v>
      </c>
      <c r="C92" s="187"/>
      <c r="D92" s="187"/>
      <c r="E92" s="187"/>
      <c r="F92" s="187"/>
      <c r="G92" s="188"/>
      <c r="H92" s="15" t="s">
        <v>89</v>
      </c>
      <c r="I92" s="34">
        <v>1</v>
      </c>
      <c r="J92" s="20"/>
      <c r="K92" s="19">
        <f>I92*J92</f>
        <v>0</v>
      </c>
    </row>
    <row r="93" spans="1:11" x14ac:dyDescent="0.5">
      <c r="A93" s="13"/>
      <c r="B93" s="261" t="s">
        <v>145</v>
      </c>
      <c r="C93" s="192"/>
      <c r="D93" s="192"/>
      <c r="E93" s="192"/>
      <c r="F93" s="192"/>
      <c r="G93" s="192"/>
      <c r="H93" s="192"/>
      <c r="I93" s="192"/>
      <c r="J93" s="193"/>
      <c r="K93" s="19">
        <f>K90+K91+K92</f>
        <v>0</v>
      </c>
    </row>
    <row r="94" spans="1:11" x14ac:dyDescent="0.5">
      <c r="A94" s="13"/>
      <c r="B94" s="162" t="s">
        <v>149</v>
      </c>
      <c r="C94" s="163"/>
      <c r="D94" s="163"/>
      <c r="E94" s="163"/>
      <c r="F94" s="163"/>
      <c r="G94" s="163"/>
      <c r="H94" s="163"/>
      <c r="I94" s="163"/>
      <c r="J94" s="164"/>
      <c r="K94" s="19">
        <f>K93</f>
        <v>0</v>
      </c>
    </row>
    <row r="95" spans="1:11" x14ac:dyDescent="0.5">
      <c r="A95" s="13"/>
      <c r="B95" s="165"/>
      <c r="C95" s="166"/>
      <c r="D95" s="166"/>
      <c r="E95" s="166"/>
      <c r="F95" s="166"/>
      <c r="G95" s="166"/>
      <c r="H95" s="166"/>
      <c r="I95" s="166"/>
      <c r="J95" s="166"/>
      <c r="K95" s="167"/>
    </row>
    <row r="96" spans="1:11" ht="32.5" x14ac:dyDescent="0.5">
      <c r="A96" s="13" t="s">
        <v>150</v>
      </c>
      <c r="B96" s="160" t="s">
        <v>151</v>
      </c>
      <c r="C96" s="156"/>
      <c r="D96" s="156"/>
      <c r="E96" s="156"/>
      <c r="F96" s="156"/>
      <c r="G96" s="156"/>
      <c r="H96" s="156"/>
      <c r="I96" s="156"/>
      <c r="J96" s="156"/>
      <c r="K96" s="161"/>
    </row>
    <row r="97" spans="1:11" x14ac:dyDescent="0.5">
      <c r="A97" s="13">
        <v>8</v>
      </c>
      <c r="B97" s="202" t="s">
        <v>152</v>
      </c>
      <c r="C97" s="189"/>
      <c r="D97" s="189"/>
      <c r="E97" s="189"/>
      <c r="F97" s="189"/>
      <c r="G97" s="189"/>
      <c r="H97" s="189"/>
      <c r="I97" s="189"/>
      <c r="J97" s="189"/>
      <c r="K97" s="190"/>
    </row>
    <row r="98" spans="1:11" x14ac:dyDescent="0.5">
      <c r="A98" s="14" t="s">
        <v>260</v>
      </c>
      <c r="B98" s="275" t="s">
        <v>154</v>
      </c>
      <c r="C98" s="276"/>
      <c r="D98" s="276"/>
      <c r="E98" s="276"/>
      <c r="F98" s="276"/>
      <c r="G98" s="277"/>
      <c r="H98" s="23" t="s">
        <v>38</v>
      </c>
      <c r="I98" s="17">
        <v>25</v>
      </c>
      <c r="J98" s="20"/>
      <c r="K98" s="19">
        <f>J98*I98</f>
        <v>0</v>
      </c>
    </row>
    <row r="99" spans="1:11" x14ac:dyDescent="0.5">
      <c r="A99" s="13">
        <v>9</v>
      </c>
      <c r="B99" s="202" t="s">
        <v>146</v>
      </c>
      <c r="C99" s="189"/>
      <c r="D99" s="189"/>
      <c r="E99" s="189"/>
      <c r="F99" s="189"/>
      <c r="G99" s="189"/>
      <c r="H99" s="189"/>
      <c r="I99" s="189"/>
      <c r="J99" s="189"/>
      <c r="K99" s="190"/>
    </row>
    <row r="100" spans="1:11" x14ac:dyDescent="0.5">
      <c r="A100" s="14" t="s">
        <v>153</v>
      </c>
      <c r="B100" s="186" t="s">
        <v>156</v>
      </c>
      <c r="C100" s="187"/>
      <c r="D100" s="187"/>
      <c r="E100" s="187"/>
      <c r="F100" s="187"/>
      <c r="G100" s="188"/>
      <c r="H100" s="15" t="s">
        <v>38</v>
      </c>
      <c r="I100" s="17">
        <v>300</v>
      </c>
      <c r="J100" s="20"/>
      <c r="K100" s="19">
        <f>J100*I100</f>
        <v>0</v>
      </c>
    </row>
    <row r="101" spans="1:11" x14ac:dyDescent="0.5">
      <c r="A101" s="14"/>
      <c r="B101" s="260" t="s">
        <v>157</v>
      </c>
      <c r="C101" s="191"/>
      <c r="D101" s="191"/>
      <c r="E101" s="191"/>
      <c r="F101" s="191"/>
      <c r="G101" s="191"/>
      <c r="H101" s="191"/>
      <c r="I101" s="191"/>
      <c r="J101" s="191"/>
      <c r="K101" s="19">
        <f>K100+K98</f>
        <v>0</v>
      </c>
    </row>
    <row r="102" spans="1:11" x14ac:dyDescent="0.5">
      <c r="A102" s="14"/>
      <c r="B102" s="165"/>
      <c r="C102" s="166"/>
      <c r="D102" s="166"/>
      <c r="E102" s="166"/>
      <c r="F102" s="166"/>
      <c r="G102" s="166"/>
      <c r="H102" s="166"/>
      <c r="I102" s="166"/>
      <c r="J102" s="166"/>
      <c r="K102" s="167"/>
    </row>
    <row r="103" spans="1:11" ht="32.5" x14ac:dyDescent="0.5">
      <c r="A103" s="13" t="s">
        <v>158</v>
      </c>
      <c r="B103" s="183" t="s">
        <v>159</v>
      </c>
      <c r="C103" s="184"/>
      <c r="D103" s="184"/>
      <c r="E103" s="184"/>
      <c r="F103" s="184"/>
      <c r="G103" s="184"/>
      <c r="H103" s="184"/>
      <c r="I103" s="184"/>
      <c r="J103" s="184"/>
      <c r="K103" s="185"/>
    </row>
    <row r="104" spans="1:11" x14ac:dyDescent="0.5">
      <c r="A104" s="14" t="s">
        <v>263</v>
      </c>
      <c r="B104" s="186" t="s">
        <v>161</v>
      </c>
      <c r="C104" s="187"/>
      <c r="D104" s="187"/>
      <c r="E104" s="187"/>
      <c r="F104" s="187"/>
      <c r="G104" s="188"/>
      <c r="H104" s="15" t="s">
        <v>50</v>
      </c>
      <c r="I104" s="17">
        <v>1</v>
      </c>
      <c r="J104" s="20"/>
      <c r="K104" s="19">
        <f>J104*I104</f>
        <v>0</v>
      </c>
    </row>
    <row r="105" spans="1:11" x14ac:dyDescent="0.5">
      <c r="A105" s="14" t="s">
        <v>264</v>
      </c>
      <c r="B105" s="186" t="s">
        <v>163</v>
      </c>
      <c r="C105" s="187"/>
      <c r="D105" s="187"/>
      <c r="E105" s="187"/>
      <c r="F105" s="187"/>
      <c r="G105" s="188"/>
      <c r="H105" s="15" t="s">
        <v>50</v>
      </c>
      <c r="I105" s="17">
        <v>1</v>
      </c>
      <c r="J105" s="20"/>
      <c r="K105" s="19">
        <f t="shared" ref="K105:K108" si="5">J105*I105</f>
        <v>0</v>
      </c>
    </row>
    <row r="106" spans="1:11" x14ac:dyDescent="0.5">
      <c r="A106" s="14" t="s">
        <v>265</v>
      </c>
      <c r="B106" s="186" t="s">
        <v>165</v>
      </c>
      <c r="C106" s="187"/>
      <c r="D106" s="187"/>
      <c r="E106" s="187"/>
      <c r="F106" s="187"/>
      <c r="G106" s="188"/>
      <c r="H106" s="15" t="s">
        <v>50</v>
      </c>
      <c r="I106" s="17">
        <v>12</v>
      </c>
      <c r="J106" s="20"/>
      <c r="K106" s="19">
        <f t="shared" si="5"/>
        <v>0</v>
      </c>
    </row>
    <row r="107" spans="1:11" ht="68.400000000000006" customHeight="1" x14ac:dyDescent="0.5">
      <c r="A107" s="14" t="s">
        <v>266</v>
      </c>
      <c r="B107" s="177" t="s">
        <v>167</v>
      </c>
      <c r="C107" s="178"/>
      <c r="D107" s="178"/>
      <c r="E107" s="178"/>
      <c r="F107" s="178"/>
      <c r="G107" s="179"/>
      <c r="H107" s="15" t="s">
        <v>50</v>
      </c>
      <c r="I107" s="17">
        <v>1</v>
      </c>
      <c r="J107" s="20"/>
      <c r="K107" s="19">
        <f t="shared" si="5"/>
        <v>0</v>
      </c>
    </row>
    <row r="108" spans="1:11" ht="54" customHeight="1" x14ac:dyDescent="0.5">
      <c r="A108" s="14" t="s">
        <v>267</v>
      </c>
      <c r="B108" s="177" t="s">
        <v>169</v>
      </c>
      <c r="C108" s="178"/>
      <c r="D108" s="178"/>
      <c r="E108" s="178"/>
      <c r="F108" s="178"/>
      <c r="G108" s="179"/>
      <c r="H108" s="15" t="s">
        <v>50</v>
      </c>
      <c r="I108" s="17">
        <v>1</v>
      </c>
      <c r="J108" s="20"/>
      <c r="K108" s="19">
        <f t="shared" si="5"/>
        <v>0</v>
      </c>
    </row>
    <row r="109" spans="1:11" x14ac:dyDescent="0.5">
      <c r="A109" s="14"/>
      <c r="B109" s="162" t="s">
        <v>170</v>
      </c>
      <c r="C109" s="163"/>
      <c r="D109" s="163"/>
      <c r="E109" s="163"/>
      <c r="F109" s="163"/>
      <c r="G109" s="163"/>
      <c r="H109" s="163"/>
      <c r="I109" s="163"/>
      <c r="J109" s="164"/>
      <c r="K109" s="19">
        <f>SUM(K104:K108)</f>
        <v>0</v>
      </c>
    </row>
    <row r="110" spans="1:11" x14ac:dyDescent="0.5">
      <c r="A110" s="14"/>
      <c r="B110" s="165"/>
      <c r="C110" s="166"/>
      <c r="D110" s="166"/>
      <c r="E110" s="166"/>
      <c r="F110" s="166"/>
      <c r="G110" s="166"/>
      <c r="H110" s="166"/>
      <c r="I110" s="166"/>
      <c r="J110" s="166"/>
      <c r="K110" s="167"/>
    </row>
    <row r="111" spans="1:11" ht="32.5" x14ac:dyDescent="0.5">
      <c r="A111" s="13" t="s">
        <v>171</v>
      </c>
      <c r="B111" s="160" t="s">
        <v>172</v>
      </c>
      <c r="C111" s="156"/>
      <c r="D111" s="156"/>
      <c r="E111" s="156"/>
      <c r="F111" s="156"/>
      <c r="G111" s="156"/>
      <c r="H111" s="156"/>
      <c r="I111" s="156"/>
      <c r="J111" s="156"/>
      <c r="K111" s="161"/>
    </row>
    <row r="112" spans="1:11" s="1" customFormat="1" ht="72" customHeight="1" x14ac:dyDescent="0.35">
      <c r="A112" s="14" t="s">
        <v>173</v>
      </c>
      <c r="B112" s="180" t="s">
        <v>327</v>
      </c>
      <c r="C112" s="181"/>
      <c r="D112" s="181"/>
      <c r="E112" s="181"/>
      <c r="F112" s="181"/>
      <c r="G112" s="182"/>
      <c r="H112" s="23" t="s">
        <v>50</v>
      </c>
      <c r="I112" s="23">
        <v>7</v>
      </c>
      <c r="J112" s="35"/>
      <c r="K112" s="19">
        <f t="shared" ref="K112:K113" si="6">J112*I112</f>
        <v>0</v>
      </c>
    </row>
    <row r="113" spans="1:11" ht="83.15" customHeight="1" x14ac:dyDescent="0.5">
      <c r="A113" s="14" t="s">
        <v>175</v>
      </c>
      <c r="B113" s="177" t="s">
        <v>328</v>
      </c>
      <c r="C113" s="178"/>
      <c r="D113" s="178"/>
      <c r="E113" s="178"/>
      <c r="F113" s="178"/>
      <c r="G113" s="179"/>
      <c r="H113" s="23" t="s">
        <v>50</v>
      </c>
      <c r="I113" s="23">
        <v>12</v>
      </c>
      <c r="J113" s="36"/>
      <c r="K113" s="19">
        <f t="shared" si="6"/>
        <v>0</v>
      </c>
    </row>
    <row r="114" spans="1:11" ht="21.5" thickBot="1" x14ac:dyDescent="0.55000000000000004">
      <c r="A114" s="14"/>
      <c r="B114" s="162" t="s">
        <v>177</v>
      </c>
      <c r="C114" s="163"/>
      <c r="D114" s="163"/>
      <c r="E114" s="163"/>
      <c r="F114" s="163"/>
      <c r="G114" s="163"/>
      <c r="H114" s="163"/>
      <c r="I114" s="163"/>
      <c r="J114" s="164"/>
      <c r="K114" s="19">
        <f>SUM(K112:K113)</f>
        <v>0</v>
      </c>
    </row>
    <row r="115" spans="1:11" x14ac:dyDescent="0.5">
      <c r="A115" s="14"/>
      <c r="B115" s="257" t="s">
        <v>178</v>
      </c>
      <c r="C115" s="258"/>
      <c r="D115" s="258"/>
      <c r="E115" s="258"/>
      <c r="F115" s="258"/>
      <c r="G115" s="258"/>
      <c r="H115" s="258"/>
      <c r="I115" s="258"/>
      <c r="J115" s="259"/>
      <c r="K115" s="37"/>
    </row>
    <row r="116" spans="1:11" ht="21.5" thickBot="1" x14ac:dyDescent="0.55000000000000004">
      <c r="A116" s="14"/>
      <c r="B116" s="171"/>
      <c r="C116" s="172"/>
      <c r="D116" s="172"/>
      <c r="E116" s="172"/>
      <c r="F116" s="172"/>
      <c r="G116" s="172"/>
      <c r="H116" s="172"/>
      <c r="I116" s="172"/>
      <c r="J116" s="173"/>
      <c r="K116" s="38"/>
    </row>
    <row r="117" spans="1:11" ht="32.5" x14ac:dyDescent="0.5">
      <c r="A117" s="39" t="s">
        <v>9</v>
      </c>
      <c r="B117" s="174" t="s">
        <v>10</v>
      </c>
      <c r="C117" s="175"/>
      <c r="D117" s="175"/>
      <c r="E117" s="175"/>
      <c r="F117" s="175"/>
      <c r="G117" s="175"/>
      <c r="H117" s="175"/>
      <c r="I117" s="175"/>
      <c r="J117" s="176"/>
      <c r="K117" s="38">
        <f>K16</f>
        <v>0</v>
      </c>
    </row>
    <row r="118" spans="1:11" ht="32.5" x14ac:dyDescent="0.5">
      <c r="A118" s="39" t="s">
        <v>24</v>
      </c>
      <c r="B118" s="160" t="s">
        <v>44</v>
      </c>
      <c r="C118" s="156"/>
      <c r="D118" s="156"/>
      <c r="E118" s="156"/>
      <c r="F118" s="156"/>
      <c r="G118" s="156"/>
      <c r="H118" s="156"/>
      <c r="I118" s="156"/>
      <c r="J118" s="161"/>
      <c r="K118" s="38">
        <f>K28</f>
        <v>0</v>
      </c>
    </row>
    <row r="119" spans="1:11" ht="32.5" x14ac:dyDescent="0.5">
      <c r="A119" s="39" t="s">
        <v>45</v>
      </c>
      <c r="B119" s="160" t="s">
        <v>83</v>
      </c>
      <c r="C119" s="156"/>
      <c r="D119" s="156"/>
      <c r="E119" s="156"/>
      <c r="F119" s="156"/>
      <c r="G119" s="156"/>
      <c r="H119" s="156"/>
      <c r="I119" s="156"/>
      <c r="J119" s="161"/>
      <c r="K119" s="38">
        <f>K50</f>
        <v>0</v>
      </c>
    </row>
    <row r="120" spans="1:11" ht="32.5" x14ac:dyDescent="0.5">
      <c r="A120" s="13" t="s">
        <v>84</v>
      </c>
      <c r="B120" s="160" t="s">
        <v>114</v>
      </c>
      <c r="C120" s="156"/>
      <c r="D120" s="156"/>
      <c r="E120" s="156"/>
      <c r="F120" s="156"/>
      <c r="G120" s="156"/>
      <c r="H120" s="156"/>
      <c r="I120" s="156"/>
      <c r="J120" s="161"/>
      <c r="K120" s="38">
        <f>K69</f>
        <v>0</v>
      </c>
    </row>
    <row r="121" spans="1:11" ht="32.5" x14ac:dyDescent="0.5">
      <c r="A121" s="13" t="s">
        <v>115</v>
      </c>
      <c r="B121" s="160" t="s">
        <v>128</v>
      </c>
      <c r="C121" s="156"/>
      <c r="D121" s="156"/>
      <c r="E121" s="156"/>
      <c r="F121" s="156"/>
      <c r="G121" s="156"/>
      <c r="H121" s="156"/>
      <c r="I121" s="156"/>
      <c r="J121" s="161"/>
      <c r="K121" s="38">
        <f>K79</f>
        <v>0</v>
      </c>
    </row>
    <row r="122" spans="1:11" ht="32.5" x14ac:dyDescent="0.5">
      <c r="A122" s="13" t="s">
        <v>129</v>
      </c>
      <c r="B122" s="160" t="s">
        <v>136</v>
      </c>
      <c r="C122" s="156"/>
      <c r="D122" s="156"/>
      <c r="E122" s="156"/>
      <c r="F122" s="156"/>
      <c r="G122" s="156"/>
      <c r="H122" s="156"/>
      <c r="I122" s="156"/>
      <c r="J122" s="161"/>
      <c r="K122" s="38">
        <f>K86</f>
        <v>0</v>
      </c>
    </row>
    <row r="123" spans="1:11" ht="32.5" x14ac:dyDescent="0.5">
      <c r="A123" s="13" t="s">
        <v>137</v>
      </c>
      <c r="B123" s="160" t="s">
        <v>149</v>
      </c>
      <c r="C123" s="156"/>
      <c r="D123" s="156"/>
      <c r="E123" s="156"/>
      <c r="F123" s="156"/>
      <c r="G123" s="156"/>
      <c r="H123" s="156"/>
      <c r="I123" s="156"/>
      <c r="J123" s="161"/>
      <c r="K123" s="38">
        <f>K94</f>
        <v>0</v>
      </c>
    </row>
    <row r="124" spans="1:11" ht="32.5" x14ac:dyDescent="0.5">
      <c r="A124" s="13" t="s">
        <v>150</v>
      </c>
      <c r="B124" s="160" t="s">
        <v>151</v>
      </c>
      <c r="C124" s="156"/>
      <c r="D124" s="156"/>
      <c r="E124" s="156"/>
      <c r="F124" s="156"/>
      <c r="G124" s="156"/>
      <c r="H124" s="156"/>
      <c r="I124" s="156"/>
      <c r="J124" s="161"/>
      <c r="K124" s="38">
        <f>K101</f>
        <v>0</v>
      </c>
    </row>
    <row r="125" spans="1:11" ht="32.5" x14ac:dyDescent="0.5">
      <c r="A125" s="13" t="s">
        <v>158</v>
      </c>
      <c r="B125" s="160" t="s">
        <v>159</v>
      </c>
      <c r="C125" s="156"/>
      <c r="D125" s="156"/>
      <c r="E125" s="156"/>
      <c r="F125" s="156"/>
      <c r="G125" s="156"/>
      <c r="H125" s="156"/>
      <c r="I125" s="156"/>
      <c r="J125" s="161"/>
      <c r="K125" s="40">
        <f>K109</f>
        <v>0</v>
      </c>
    </row>
    <row r="126" spans="1:11" ht="33" thickBot="1" x14ac:dyDescent="0.55000000000000004">
      <c r="A126" s="41" t="s">
        <v>171</v>
      </c>
      <c r="B126" s="253" t="s">
        <v>172</v>
      </c>
      <c r="C126" s="254"/>
      <c r="D126" s="254"/>
      <c r="E126" s="254"/>
      <c r="F126" s="254"/>
      <c r="G126" s="254"/>
      <c r="H126" s="254"/>
      <c r="I126" s="254"/>
      <c r="J126" s="255"/>
      <c r="K126" s="40">
        <f>K114</f>
        <v>0</v>
      </c>
    </row>
    <row r="127" spans="1:11" ht="31.5" thickBot="1" x14ac:dyDescent="0.75">
      <c r="A127" s="42"/>
      <c r="B127" s="157" t="s">
        <v>406</v>
      </c>
      <c r="C127" s="158"/>
      <c r="D127" s="158"/>
      <c r="E127" s="158"/>
      <c r="F127" s="158"/>
      <c r="G127" s="158"/>
      <c r="H127" s="158"/>
      <c r="I127" s="158"/>
      <c r="J127" s="159"/>
      <c r="K127" s="43">
        <f>SUM(K117:K126)</f>
        <v>0</v>
      </c>
    </row>
    <row r="128" spans="1:11" x14ac:dyDescent="0.5">
      <c r="A128" s="1"/>
    </row>
    <row r="129" spans="1:11" x14ac:dyDescent="0.5">
      <c r="A129" s="1"/>
    </row>
    <row r="130" spans="1:11" x14ac:dyDescent="0.5">
      <c r="A130" s="1"/>
      <c r="B130" s="256" t="s">
        <v>180</v>
      </c>
      <c r="C130" s="256"/>
      <c r="D130" s="256"/>
      <c r="E130" s="256"/>
      <c r="F130" s="256"/>
      <c r="G130" s="256"/>
      <c r="H130" s="256"/>
      <c r="I130" s="256"/>
      <c r="J130" s="256"/>
      <c r="K130" s="256"/>
    </row>
    <row r="131" spans="1:11" x14ac:dyDescent="0.5">
      <c r="A131" s="1"/>
    </row>
    <row r="132" spans="1:11" ht="31" x14ac:dyDescent="0.7">
      <c r="A132" s="1"/>
      <c r="G132" s="46" t="s">
        <v>181</v>
      </c>
      <c r="H132" s="47"/>
      <c r="I132" s="48"/>
      <c r="J132" s="49" t="s">
        <v>182</v>
      </c>
    </row>
    <row r="133" spans="1:11" x14ac:dyDescent="0.5">
      <c r="A133" s="1"/>
    </row>
    <row r="134" spans="1:11" x14ac:dyDescent="0.5">
      <c r="A134" s="1"/>
    </row>
    <row r="135" spans="1:11" x14ac:dyDescent="0.5">
      <c r="A135" s="1"/>
      <c r="H135" s="50" t="s">
        <v>183</v>
      </c>
      <c r="I135" s="50"/>
    </row>
    <row r="136" spans="1:11" ht="23.5" x14ac:dyDescent="0.55000000000000004">
      <c r="A136" s="1"/>
      <c r="H136" s="51" t="s">
        <v>184</v>
      </c>
      <c r="I136" s="52"/>
    </row>
    <row r="137" spans="1:11" ht="26" x14ac:dyDescent="0.6">
      <c r="A137" s="1"/>
      <c r="H137" s="53" t="s">
        <v>185</v>
      </c>
      <c r="I137" s="52"/>
    </row>
    <row r="138" spans="1:11" x14ac:dyDescent="0.5">
      <c r="A138" s="1"/>
    </row>
    <row r="139" spans="1:11" x14ac:dyDescent="0.5">
      <c r="A139" s="1"/>
    </row>
    <row r="140" spans="1:11" x14ac:dyDescent="0.5">
      <c r="A140" s="1"/>
    </row>
    <row r="141" spans="1:11" x14ac:dyDescent="0.5">
      <c r="A141" s="1"/>
    </row>
    <row r="142" spans="1:11" x14ac:dyDescent="0.5">
      <c r="A142" s="1"/>
    </row>
    <row r="143" spans="1:11" x14ac:dyDescent="0.5">
      <c r="A143" s="1"/>
    </row>
    <row r="144" spans="1:11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  <row r="182" spans="1:1" x14ac:dyDescent="0.5">
      <c r="A182" s="1"/>
    </row>
    <row r="183" spans="1:1" x14ac:dyDescent="0.5">
      <c r="A183" s="1"/>
    </row>
    <row r="184" spans="1:1" x14ac:dyDescent="0.5">
      <c r="A184" s="1"/>
    </row>
    <row r="185" spans="1:1" x14ac:dyDescent="0.5">
      <c r="A185" s="1"/>
    </row>
    <row r="186" spans="1:1" x14ac:dyDescent="0.5">
      <c r="A186" s="1"/>
    </row>
    <row r="187" spans="1:1" x14ac:dyDescent="0.5">
      <c r="A187" s="1"/>
    </row>
    <row r="188" spans="1:1" x14ac:dyDescent="0.5">
      <c r="A188" s="1"/>
    </row>
    <row r="189" spans="1:1" x14ac:dyDescent="0.5">
      <c r="A189" s="1"/>
    </row>
    <row r="190" spans="1:1" x14ac:dyDescent="0.5">
      <c r="A190" s="1"/>
    </row>
    <row r="191" spans="1:1" x14ac:dyDescent="0.5">
      <c r="A191" s="1"/>
    </row>
    <row r="192" spans="1:1" x14ac:dyDescent="0.5">
      <c r="A192" s="1"/>
    </row>
    <row r="193" spans="1:1" x14ac:dyDescent="0.5">
      <c r="A193" s="1"/>
    </row>
    <row r="194" spans="1:1" x14ac:dyDescent="0.5">
      <c r="A194" s="1"/>
    </row>
    <row r="195" spans="1:1" x14ac:dyDescent="0.5">
      <c r="A195" s="1"/>
    </row>
    <row r="196" spans="1:1" x14ac:dyDescent="0.5">
      <c r="A196" s="1"/>
    </row>
    <row r="197" spans="1:1" x14ac:dyDescent="0.5">
      <c r="A197" s="1"/>
    </row>
    <row r="198" spans="1:1" x14ac:dyDescent="0.5">
      <c r="A198" s="1"/>
    </row>
    <row r="199" spans="1:1" x14ac:dyDescent="0.5">
      <c r="A199" s="1"/>
    </row>
    <row r="200" spans="1:1" x14ac:dyDescent="0.5">
      <c r="A200" s="1"/>
    </row>
    <row r="201" spans="1:1" x14ac:dyDescent="0.5">
      <c r="A201" s="1"/>
    </row>
    <row r="202" spans="1:1" x14ac:dyDescent="0.5">
      <c r="A202" s="1"/>
    </row>
    <row r="203" spans="1:1" x14ac:dyDescent="0.5">
      <c r="A203" s="1"/>
    </row>
    <row r="204" spans="1:1" x14ac:dyDescent="0.5">
      <c r="A204" s="1"/>
    </row>
    <row r="205" spans="1:1" x14ac:dyDescent="0.5">
      <c r="A205" s="1"/>
    </row>
    <row r="206" spans="1:1" x14ac:dyDescent="0.5">
      <c r="A206" s="1"/>
    </row>
    <row r="207" spans="1:1" x14ac:dyDescent="0.5">
      <c r="A207" s="1"/>
    </row>
    <row r="208" spans="1:1" x14ac:dyDescent="0.5">
      <c r="A208" s="1"/>
    </row>
    <row r="209" spans="1:1" x14ac:dyDescent="0.5">
      <c r="A209" s="1"/>
    </row>
    <row r="210" spans="1:1" x14ac:dyDescent="0.5">
      <c r="A210" s="1"/>
    </row>
    <row r="211" spans="1:1" x14ac:dyDescent="0.5">
      <c r="A211" s="1"/>
    </row>
    <row r="212" spans="1:1" x14ac:dyDescent="0.5">
      <c r="A212" s="1"/>
    </row>
    <row r="213" spans="1:1" x14ac:dyDescent="0.5">
      <c r="A213" s="1"/>
    </row>
    <row r="214" spans="1:1" x14ac:dyDescent="0.5">
      <c r="A214" s="1"/>
    </row>
    <row r="215" spans="1:1" x14ac:dyDescent="0.5">
      <c r="A215" s="1"/>
    </row>
    <row r="216" spans="1:1" x14ac:dyDescent="0.5">
      <c r="A216" s="1"/>
    </row>
  </sheetData>
  <mergeCells count="126">
    <mergeCell ref="A3:K3"/>
    <mergeCell ref="A4:K4"/>
    <mergeCell ref="A5:J7"/>
    <mergeCell ref="K5:K7"/>
    <mergeCell ref="B8:G8"/>
    <mergeCell ref="B16:J16"/>
    <mergeCell ref="B17:K17"/>
    <mergeCell ref="B18:K18"/>
    <mergeCell ref="B19:K19"/>
    <mergeCell ref="B20:K20"/>
    <mergeCell ref="B21:K21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8:J28"/>
    <mergeCell ref="A29:K29"/>
    <mergeCell ref="B30:K30"/>
    <mergeCell ref="B31:K31"/>
    <mergeCell ref="B32:G32"/>
    <mergeCell ref="B33:G33"/>
    <mergeCell ref="B22:G22"/>
    <mergeCell ref="B23:G23"/>
    <mergeCell ref="B24:G24"/>
    <mergeCell ref="B25:G25"/>
    <mergeCell ref="B26:G26"/>
    <mergeCell ref="B27:J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K52"/>
    <mergeCell ref="B53:K53"/>
    <mergeCell ref="B54:G54"/>
    <mergeCell ref="B55:G55"/>
    <mergeCell ref="B56:G56"/>
    <mergeCell ref="B57:G57"/>
    <mergeCell ref="B46:G46"/>
    <mergeCell ref="B47:G47"/>
    <mergeCell ref="B48:G48"/>
    <mergeCell ref="B49:J49"/>
    <mergeCell ref="B50:J50"/>
    <mergeCell ref="B51:K51"/>
    <mergeCell ref="B64:G64"/>
    <mergeCell ref="B65:G65"/>
    <mergeCell ref="B66:G66"/>
    <mergeCell ref="B67:G67"/>
    <mergeCell ref="B68:J68"/>
    <mergeCell ref="B69:J69"/>
    <mergeCell ref="B58:G58"/>
    <mergeCell ref="B59:G59"/>
    <mergeCell ref="B60:G60"/>
    <mergeCell ref="B61:G61"/>
    <mergeCell ref="B62:G62"/>
    <mergeCell ref="B63:G63"/>
    <mergeCell ref="B76:G76"/>
    <mergeCell ref="B77:G77"/>
    <mergeCell ref="B78:J78"/>
    <mergeCell ref="B79:J79"/>
    <mergeCell ref="B80:K80"/>
    <mergeCell ref="B81:K81"/>
    <mergeCell ref="B70:K70"/>
    <mergeCell ref="B71:K71"/>
    <mergeCell ref="B72:K72"/>
    <mergeCell ref="B73:G73"/>
    <mergeCell ref="B74:G74"/>
    <mergeCell ref="B75:G75"/>
    <mergeCell ref="B88:K88"/>
    <mergeCell ref="B89:K89"/>
    <mergeCell ref="B91:G91"/>
    <mergeCell ref="B92:G92"/>
    <mergeCell ref="B93:J93"/>
    <mergeCell ref="B94:J94"/>
    <mergeCell ref="B82:K82"/>
    <mergeCell ref="B83:G83"/>
    <mergeCell ref="B84:G84"/>
    <mergeCell ref="B85:J85"/>
    <mergeCell ref="B86:J86"/>
    <mergeCell ref="B87:K87"/>
    <mergeCell ref="B101:J101"/>
    <mergeCell ref="B102:K102"/>
    <mergeCell ref="B103:K103"/>
    <mergeCell ref="B104:G104"/>
    <mergeCell ref="B105:G105"/>
    <mergeCell ref="B106:G106"/>
    <mergeCell ref="B95:K95"/>
    <mergeCell ref="B96:K96"/>
    <mergeCell ref="B97:K97"/>
    <mergeCell ref="B98:G98"/>
    <mergeCell ref="B99:K99"/>
    <mergeCell ref="B100:G100"/>
    <mergeCell ref="B113:G113"/>
    <mergeCell ref="B114:J114"/>
    <mergeCell ref="B115:J116"/>
    <mergeCell ref="B117:J117"/>
    <mergeCell ref="B118:J118"/>
    <mergeCell ref="B119:J119"/>
    <mergeCell ref="B107:G107"/>
    <mergeCell ref="B108:G108"/>
    <mergeCell ref="B109:J109"/>
    <mergeCell ref="B110:K110"/>
    <mergeCell ref="B111:K111"/>
    <mergeCell ref="B112:G112"/>
    <mergeCell ref="B126:J126"/>
    <mergeCell ref="B127:J127"/>
    <mergeCell ref="B130:K130"/>
    <mergeCell ref="B120:J120"/>
    <mergeCell ref="B121:J121"/>
    <mergeCell ref="B122:J122"/>
    <mergeCell ref="B123:J123"/>
    <mergeCell ref="B124:J124"/>
    <mergeCell ref="B125:J125"/>
  </mergeCells>
  <pageMargins left="0.7" right="0.7" top="0.75" bottom="0.75" header="0.3" footer="0.3"/>
  <pageSetup paperSize="9" orientation="portrait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A00F-266B-45D8-95A8-6D31116B6286}">
  <dimension ref="A1:M208"/>
  <sheetViews>
    <sheetView topLeftCell="A106" zoomScale="70" zoomScaleNormal="70" workbookViewId="0">
      <selection activeCell="B120" sqref="B120"/>
    </sheetView>
  </sheetViews>
  <sheetFormatPr baseColWidth="10" defaultColWidth="10.6328125" defaultRowHeight="21" x14ac:dyDescent="0.5"/>
  <cols>
    <col min="1" max="1" width="10.6328125" style="90"/>
    <col min="2" max="6" width="10.6328125" style="55"/>
    <col min="7" max="7" width="35.08984375" style="55" customWidth="1"/>
    <col min="8" max="8" width="13.6328125" style="59" bestFit="1" customWidth="1"/>
    <col min="9" max="9" width="21.36328125" style="60" customWidth="1"/>
    <col min="10" max="10" width="20.6328125" style="59" customWidth="1"/>
    <col min="11" max="11" width="69.54296875" style="122" customWidth="1"/>
    <col min="12" max="16384" width="10.6328125" style="55"/>
  </cols>
  <sheetData>
    <row r="1" spans="1:13" ht="13.5" customHeight="1" thickBot="1" x14ac:dyDescent="0.55000000000000004">
      <c r="A1" s="55"/>
      <c r="E1" s="56"/>
      <c r="F1" s="56"/>
      <c r="G1" s="56"/>
      <c r="H1" s="56"/>
      <c r="I1" s="56"/>
    </row>
    <row r="2" spans="1:13" ht="36" hidden="1" customHeight="1" x14ac:dyDescent="0.5">
      <c r="A2" s="55"/>
      <c r="M2" s="54"/>
    </row>
    <row r="3" spans="1:13" ht="51" customHeight="1" thickBot="1" x14ac:dyDescent="0.55000000000000004">
      <c r="A3" s="439" t="s">
        <v>281</v>
      </c>
      <c r="B3" s="440"/>
      <c r="C3" s="440"/>
      <c r="D3" s="440"/>
      <c r="E3" s="440"/>
      <c r="F3" s="440"/>
      <c r="G3" s="440"/>
      <c r="H3" s="440"/>
      <c r="I3" s="440"/>
      <c r="J3" s="440"/>
      <c r="K3" s="441"/>
    </row>
    <row r="4" spans="1:13" ht="29.4" customHeight="1" thickBot="1" x14ac:dyDescent="0.75">
      <c r="A4" s="442" t="s">
        <v>329</v>
      </c>
      <c r="B4" s="443"/>
      <c r="C4" s="443"/>
      <c r="D4" s="443"/>
      <c r="E4" s="443"/>
      <c r="F4" s="443"/>
      <c r="G4" s="443"/>
      <c r="H4" s="443"/>
      <c r="I4" s="443"/>
      <c r="J4" s="443"/>
      <c r="K4" s="444"/>
    </row>
    <row r="5" spans="1:13" ht="21" customHeight="1" x14ac:dyDescent="0.5">
      <c r="A5" s="445" t="s">
        <v>2</v>
      </c>
      <c r="B5" s="446"/>
      <c r="C5" s="446"/>
      <c r="D5" s="446"/>
      <c r="E5" s="446"/>
      <c r="F5" s="446"/>
      <c r="G5" s="446"/>
      <c r="H5" s="446"/>
      <c r="I5" s="446"/>
      <c r="J5" s="447"/>
      <c r="K5" s="454" t="s">
        <v>187</v>
      </c>
    </row>
    <row r="6" spans="1:13" ht="21" customHeight="1" x14ac:dyDescent="0.5">
      <c r="A6" s="448"/>
      <c r="B6" s="449"/>
      <c r="C6" s="449"/>
      <c r="D6" s="449"/>
      <c r="E6" s="449"/>
      <c r="F6" s="449"/>
      <c r="G6" s="449"/>
      <c r="H6" s="449"/>
      <c r="I6" s="449"/>
      <c r="J6" s="450"/>
      <c r="K6" s="454"/>
    </row>
    <row r="7" spans="1:13" ht="95.25" customHeight="1" thickBot="1" x14ac:dyDescent="0.55000000000000004">
      <c r="A7" s="451"/>
      <c r="B7" s="452"/>
      <c r="C7" s="452"/>
      <c r="D7" s="452"/>
      <c r="E7" s="452"/>
      <c r="F7" s="452"/>
      <c r="G7" s="452"/>
      <c r="H7" s="452"/>
      <c r="I7" s="452"/>
      <c r="J7" s="453"/>
      <c r="K7" s="455"/>
    </row>
    <row r="8" spans="1:13" ht="50.5" thickBot="1" x14ac:dyDescent="0.55000000000000004">
      <c r="A8" s="61" t="s">
        <v>3</v>
      </c>
      <c r="B8" s="295" t="s">
        <v>4</v>
      </c>
      <c r="C8" s="296"/>
      <c r="D8" s="296"/>
      <c r="E8" s="296"/>
      <c r="F8" s="296"/>
      <c r="G8" s="297"/>
      <c r="H8" s="62" t="s">
        <v>5</v>
      </c>
      <c r="I8" s="63" t="s">
        <v>6</v>
      </c>
      <c r="J8" s="62" t="s">
        <v>7</v>
      </c>
      <c r="K8" s="63" t="s">
        <v>8</v>
      </c>
    </row>
    <row r="9" spans="1:13" ht="25" x14ac:dyDescent="0.5">
      <c r="A9" s="65" t="s">
        <v>9</v>
      </c>
      <c r="B9" s="412" t="s">
        <v>10</v>
      </c>
      <c r="C9" s="413"/>
      <c r="D9" s="413"/>
      <c r="E9" s="413"/>
      <c r="F9" s="413"/>
      <c r="G9" s="413"/>
      <c r="H9" s="413"/>
      <c r="I9" s="413"/>
      <c r="J9" s="413"/>
      <c r="K9" s="414"/>
    </row>
    <row r="10" spans="1:13" x14ac:dyDescent="0.5">
      <c r="A10" s="123">
        <v>1</v>
      </c>
      <c r="B10" s="301" t="s">
        <v>10</v>
      </c>
      <c r="C10" s="302"/>
      <c r="D10" s="302"/>
      <c r="E10" s="302"/>
      <c r="F10" s="302"/>
      <c r="G10" s="302"/>
      <c r="H10" s="302"/>
      <c r="I10" s="302"/>
      <c r="J10" s="302"/>
      <c r="K10" s="303"/>
    </row>
    <row r="11" spans="1:13" ht="20" customHeight="1" x14ac:dyDescent="0.5">
      <c r="A11" s="124" t="s">
        <v>11</v>
      </c>
      <c r="B11" s="304" t="s">
        <v>12</v>
      </c>
      <c r="C11" s="305"/>
      <c r="D11" s="305"/>
      <c r="E11" s="305"/>
      <c r="F11" s="305"/>
      <c r="G11" s="305"/>
      <c r="H11" s="68" t="s">
        <v>13</v>
      </c>
      <c r="I11" s="306">
        <v>1</v>
      </c>
      <c r="J11" s="433"/>
      <c r="K11" s="436"/>
    </row>
    <row r="12" spans="1:13" ht="20" customHeight="1" x14ac:dyDescent="0.5">
      <c r="A12" s="124" t="s">
        <v>14</v>
      </c>
      <c r="B12" s="304" t="s">
        <v>15</v>
      </c>
      <c r="C12" s="305"/>
      <c r="D12" s="305"/>
      <c r="E12" s="305"/>
      <c r="F12" s="305"/>
      <c r="G12" s="305"/>
      <c r="H12" s="68" t="s">
        <v>13</v>
      </c>
      <c r="I12" s="307"/>
      <c r="J12" s="434"/>
      <c r="K12" s="437"/>
    </row>
    <row r="13" spans="1:13" ht="20" customHeight="1" x14ac:dyDescent="0.5">
      <c r="A13" s="124" t="s">
        <v>16</v>
      </c>
      <c r="B13" s="304" t="s">
        <v>17</v>
      </c>
      <c r="C13" s="305"/>
      <c r="D13" s="305"/>
      <c r="E13" s="305"/>
      <c r="F13" s="305"/>
      <c r="G13" s="305"/>
      <c r="H13" s="68" t="s">
        <v>13</v>
      </c>
      <c r="I13" s="307"/>
      <c r="J13" s="434"/>
      <c r="K13" s="437"/>
    </row>
    <row r="14" spans="1:13" ht="20" customHeight="1" x14ac:dyDescent="0.5">
      <c r="A14" s="124" t="s">
        <v>18</v>
      </c>
      <c r="B14" s="304" t="s">
        <v>19</v>
      </c>
      <c r="C14" s="305"/>
      <c r="D14" s="305"/>
      <c r="E14" s="305"/>
      <c r="F14" s="305"/>
      <c r="G14" s="305"/>
      <c r="H14" s="68" t="s">
        <v>13</v>
      </c>
      <c r="I14" s="307"/>
      <c r="J14" s="434"/>
      <c r="K14" s="437"/>
    </row>
    <row r="15" spans="1:13" ht="20" customHeight="1" x14ac:dyDescent="0.5">
      <c r="A15" s="124" t="s">
        <v>20</v>
      </c>
      <c r="B15" s="304" t="s">
        <v>21</v>
      </c>
      <c r="C15" s="305"/>
      <c r="D15" s="305"/>
      <c r="E15" s="305"/>
      <c r="F15" s="305"/>
      <c r="G15" s="305"/>
      <c r="H15" s="68" t="s">
        <v>13</v>
      </c>
      <c r="I15" s="308"/>
      <c r="J15" s="435"/>
      <c r="K15" s="438"/>
    </row>
    <row r="16" spans="1:13" x14ac:dyDescent="0.5">
      <c r="A16" s="124"/>
      <c r="B16" s="327" t="s">
        <v>22</v>
      </c>
      <c r="C16" s="328"/>
      <c r="D16" s="328"/>
      <c r="E16" s="328"/>
      <c r="F16" s="328"/>
      <c r="G16" s="328"/>
      <c r="H16" s="328"/>
      <c r="I16" s="328"/>
      <c r="J16" s="329"/>
      <c r="K16" s="125">
        <f>K11</f>
        <v>0</v>
      </c>
    </row>
    <row r="17" spans="1:11" ht="15.65" customHeight="1" x14ac:dyDescent="0.5">
      <c r="A17" s="124"/>
      <c r="B17" s="330"/>
      <c r="C17" s="331"/>
      <c r="D17" s="331"/>
      <c r="E17" s="331"/>
      <c r="F17" s="331"/>
      <c r="G17" s="331"/>
      <c r="H17" s="331"/>
      <c r="I17" s="331"/>
      <c r="J17" s="331"/>
      <c r="K17" s="332"/>
    </row>
    <row r="18" spans="1:11" s="127" customFormat="1" ht="36.75" customHeight="1" x14ac:dyDescent="0.5">
      <c r="A18" s="126" t="s">
        <v>330</v>
      </c>
      <c r="B18" s="430" t="s">
        <v>331</v>
      </c>
      <c r="C18" s="431"/>
      <c r="D18" s="431"/>
      <c r="E18" s="431"/>
      <c r="F18" s="431"/>
      <c r="G18" s="431"/>
      <c r="H18" s="431"/>
      <c r="I18" s="431"/>
      <c r="J18" s="431"/>
      <c r="K18" s="432"/>
    </row>
    <row r="19" spans="1:11" s="127" customFormat="1" ht="20" customHeight="1" x14ac:dyDescent="0.5">
      <c r="A19" s="128">
        <v>2</v>
      </c>
      <c r="B19" s="421" t="s">
        <v>332</v>
      </c>
      <c r="C19" s="421"/>
      <c r="D19" s="421"/>
      <c r="E19" s="421"/>
      <c r="F19" s="421"/>
      <c r="G19" s="421"/>
      <c r="H19" s="421"/>
      <c r="I19" s="421"/>
      <c r="J19" s="421"/>
      <c r="K19" s="427"/>
    </row>
    <row r="20" spans="1:11" s="127" customFormat="1" ht="48" customHeight="1" x14ac:dyDescent="0.5">
      <c r="A20" s="129" t="s">
        <v>333</v>
      </c>
      <c r="B20" s="362" t="s">
        <v>334</v>
      </c>
      <c r="C20" s="420"/>
      <c r="D20" s="420"/>
      <c r="E20" s="420"/>
      <c r="F20" s="420"/>
      <c r="G20" s="420"/>
      <c r="H20" s="130" t="s">
        <v>335</v>
      </c>
      <c r="I20" s="131">
        <v>20</v>
      </c>
      <c r="J20" s="132"/>
      <c r="K20" s="133">
        <f t="shared" ref="K20:K21" si="0">J20*I20</f>
        <v>0</v>
      </c>
    </row>
    <row r="21" spans="1:11" s="127" customFormat="1" ht="20" customHeight="1" x14ac:dyDescent="0.5">
      <c r="A21" s="129" t="s">
        <v>336</v>
      </c>
      <c r="B21" s="362" t="s">
        <v>337</v>
      </c>
      <c r="C21" s="420"/>
      <c r="D21" s="420"/>
      <c r="E21" s="420"/>
      <c r="F21" s="420"/>
      <c r="G21" s="420"/>
      <c r="H21" s="134" t="s">
        <v>50</v>
      </c>
      <c r="I21" s="135">
        <v>1</v>
      </c>
      <c r="J21" s="136"/>
      <c r="K21" s="133">
        <f t="shared" si="0"/>
        <v>0</v>
      </c>
    </row>
    <row r="22" spans="1:11" s="127" customFormat="1" ht="20" customHeight="1" x14ac:dyDescent="0.5">
      <c r="A22" s="129"/>
      <c r="B22" s="422" t="s">
        <v>338</v>
      </c>
      <c r="C22" s="422"/>
      <c r="D22" s="422"/>
      <c r="E22" s="422"/>
      <c r="F22" s="422"/>
      <c r="G22" s="422"/>
      <c r="H22" s="422"/>
      <c r="I22" s="422"/>
      <c r="J22" s="423"/>
      <c r="K22" s="133">
        <f>SUM(K20:K21)</f>
        <v>0</v>
      </c>
    </row>
    <row r="23" spans="1:11" s="127" customFormat="1" ht="20" customHeight="1" x14ac:dyDescent="0.5">
      <c r="A23" s="129"/>
      <c r="B23" s="428"/>
      <c r="C23" s="428"/>
      <c r="D23" s="428"/>
      <c r="E23" s="428"/>
      <c r="F23" s="428"/>
      <c r="G23" s="428"/>
      <c r="H23" s="428"/>
      <c r="I23" s="428"/>
      <c r="J23" s="428"/>
      <c r="K23" s="429"/>
    </row>
    <row r="24" spans="1:11" s="127" customFormat="1" ht="32.25" customHeight="1" x14ac:dyDescent="0.5">
      <c r="A24" s="126" t="s">
        <v>339</v>
      </c>
      <c r="B24" s="430" t="s">
        <v>340</v>
      </c>
      <c r="C24" s="431"/>
      <c r="D24" s="431"/>
      <c r="E24" s="431"/>
      <c r="F24" s="431"/>
      <c r="G24" s="431"/>
      <c r="H24" s="431"/>
      <c r="I24" s="431"/>
      <c r="J24" s="431"/>
      <c r="K24" s="432"/>
    </row>
    <row r="25" spans="1:11" s="127" customFormat="1" ht="20" customHeight="1" x14ac:dyDescent="0.5">
      <c r="A25" s="128">
        <v>3</v>
      </c>
      <c r="B25" s="421" t="s">
        <v>341</v>
      </c>
      <c r="C25" s="421"/>
      <c r="D25" s="421"/>
      <c r="E25" s="421"/>
      <c r="F25" s="421"/>
      <c r="G25" s="421"/>
      <c r="H25" s="421"/>
      <c r="I25" s="421"/>
      <c r="J25" s="421"/>
      <c r="K25" s="427"/>
    </row>
    <row r="26" spans="1:11" s="127" customFormat="1" ht="20" customHeight="1" x14ac:dyDescent="0.5">
      <c r="A26" s="129" t="s">
        <v>342</v>
      </c>
      <c r="B26" s="361" t="s">
        <v>343</v>
      </c>
      <c r="C26" s="361"/>
      <c r="D26" s="361"/>
      <c r="E26" s="361"/>
      <c r="F26" s="361"/>
      <c r="G26" s="362"/>
      <c r="H26" s="134" t="s">
        <v>335</v>
      </c>
      <c r="I26" s="137">
        <v>26</v>
      </c>
      <c r="J26" s="138"/>
      <c r="K26" s="133">
        <f t="shared" ref="K26:K28" si="1">J26*I26</f>
        <v>0</v>
      </c>
    </row>
    <row r="27" spans="1:11" s="127" customFormat="1" ht="20" customHeight="1" x14ac:dyDescent="0.5">
      <c r="A27" s="129" t="s">
        <v>344</v>
      </c>
      <c r="B27" s="362" t="s">
        <v>345</v>
      </c>
      <c r="C27" s="420"/>
      <c r="D27" s="420"/>
      <c r="E27" s="420"/>
      <c r="F27" s="420"/>
      <c r="G27" s="420"/>
      <c r="H27" s="134" t="s">
        <v>335</v>
      </c>
      <c r="I27" s="137">
        <v>12</v>
      </c>
      <c r="J27" s="138"/>
      <c r="K27" s="133">
        <f t="shared" si="1"/>
        <v>0</v>
      </c>
    </row>
    <row r="28" spans="1:11" s="127" customFormat="1" ht="20" customHeight="1" x14ac:dyDescent="0.5">
      <c r="A28" s="129" t="s">
        <v>346</v>
      </c>
      <c r="B28" s="361" t="s">
        <v>347</v>
      </c>
      <c r="C28" s="361"/>
      <c r="D28" s="361"/>
      <c r="E28" s="361"/>
      <c r="F28" s="361"/>
      <c r="G28" s="362"/>
      <c r="H28" s="134" t="s">
        <v>38</v>
      </c>
      <c r="I28" s="137">
        <v>12</v>
      </c>
      <c r="J28" s="138"/>
      <c r="K28" s="133">
        <f t="shared" si="1"/>
        <v>0</v>
      </c>
    </row>
    <row r="29" spans="1:11" s="127" customFormat="1" ht="20" customHeight="1" x14ac:dyDescent="0.5">
      <c r="A29" s="129"/>
      <c r="B29" s="422" t="s">
        <v>348</v>
      </c>
      <c r="C29" s="422"/>
      <c r="D29" s="422"/>
      <c r="E29" s="422"/>
      <c r="F29" s="422"/>
      <c r="G29" s="422"/>
      <c r="H29" s="422"/>
      <c r="I29" s="422"/>
      <c r="J29" s="423"/>
      <c r="K29" s="133">
        <f>SUM(K26:K28)</f>
        <v>0</v>
      </c>
    </row>
    <row r="30" spans="1:11" ht="36.75" customHeight="1" x14ac:dyDescent="0.5">
      <c r="A30" s="124"/>
      <c r="B30" s="330"/>
      <c r="C30" s="331"/>
      <c r="D30" s="331"/>
      <c r="E30" s="331"/>
      <c r="F30" s="331"/>
      <c r="G30" s="331"/>
      <c r="H30" s="331"/>
      <c r="I30" s="331"/>
      <c r="J30" s="331"/>
      <c r="K30" s="332"/>
    </row>
    <row r="31" spans="1:11" ht="48" customHeight="1" x14ac:dyDescent="0.5">
      <c r="A31" s="66" t="s">
        <v>24</v>
      </c>
      <c r="B31" s="417" t="s">
        <v>349</v>
      </c>
      <c r="C31" s="418"/>
      <c r="D31" s="418"/>
      <c r="E31" s="418"/>
      <c r="F31" s="418"/>
      <c r="G31" s="418"/>
      <c r="H31" s="418"/>
      <c r="I31" s="418"/>
      <c r="J31" s="418"/>
      <c r="K31" s="419"/>
    </row>
    <row r="32" spans="1:11" s="127" customFormat="1" ht="20" customHeight="1" x14ac:dyDescent="0.5">
      <c r="A32" s="128">
        <v>4</v>
      </c>
      <c r="B32" s="421" t="s">
        <v>350</v>
      </c>
      <c r="C32" s="421"/>
      <c r="D32" s="421"/>
      <c r="E32" s="421"/>
      <c r="F32" s="421"/>
      <c r="G32" s="421"/>
      <c r="H32" s="421"/>
      <c r="I32" s="421"/>
      <c r="J32" s="421"/>
      <c r="K32" s="427"/>
    </row>
    <row r="33" spans="1:11" s="127" customFormat="1" ht="20" customHeight="1" x14ac:dyDescent="0.5">
      <c r="A33" s="128" t="s">
        <v>351</v>
      </c>
      <c r="B33" s="362" t="s">
        <v>352</v>
      </c>
      <c r="C33" s="420"/>
      <c r="D33" s="420"/>
      <c r="E33" s="420"/>
      <c r="F33" s="420"/>
      <c r="G33" s="420"/>
      <c r="H33" s="134" t="s">
        <v>38</v>
      </c>
      <c r="I33" s="137">
        <v>30</v>
      </c>
      <c r="J33" s="138"/>
      <c r="K33" s="139">
        <f>J33*I33</f>
        <v>0</v>
      </c>
    </row>
    <row r="34" spans="1:11" s="127" customFormat="1" ht="20" customHeight="1" x14ac:dyDescent="0.5">
      <c r="A34" s="128" t="s">
        <v>353</v>
      </c>
      <c r="B34" s="361" t="s">
        <v>354</v>
      </c>
      <c r="C34" s="361"/>
      <c r="D34" s="361"/>
      <c r="E34" s="361"/>
      <c r="F34" s="361"/>
      <c r="G34" s="362"/>
      <c r="H34" s="134" t="s">
        <v>335</v>
      </c>
      <c r="I34" s="137">
        <v>3</v>
      </c>
      <c r="J34" s="138"/>
      <c r="K34" s="139">
        <f t="shared" ref="K34:K40" si="2">J34*I34</f>
        <v>0</v>
      </c>
    </row>
    <row r="35" spans="1:11" s="127" customFormat="1" ht="20" customHeight="1" x14ac:dyDescent="0.5">
      <c r="A35" s="128" t="s">
        <v>355</v>
      </c>
      <c r="B35" s="362" t="s">
        <v>356</v>
      </c>
      <c r="C35" s="420"/>
      <c r="D35" s="420"/>
      <c r="E35" s="420"/>
      <c r="F35" s="420"/>
      <c r="G35" s="420"/>
      <c r="H35" s="134" t="s">
        <v>335</v>
      </c>
      <c r="I35" s="137">
        <v>1</v>
      </c>
      <c r="J35" s="138"/>
      <c r="K35" s="139">
        <f t="shared" si="2"/>
        <v>0</v>
      </c>
    </row>
    <row r="36" spans="1:11" s="127" customFormat="1" ht="20" customHeight="1" x14ac:dyDescent="0.5">
      <c r="A36" s="128" t="s">
        <v>357</v>
      </c>
      <c r="B36" s="362" t="s">
        <v>358</v>
      </c>
      <c r="C36" s="420"/>
      <c r="D36" s="420"/>
      <c r="E36" s="420"/>
      <c r="F36" s="420"/>
      <c r="G36" s="420"/>
      <c r="H36" s="134" t="s">
        <v>38</v>
      </c>
      <c r="I36" s="137">
        <v>10</v>
      </c>
      <c r="J36" s="138"/>
      <c r="K36" s="139">
        <f t="shared" si="2"/>
        <v>0</v>
      </c>
    </row>
    <row r="37" spans="1:11" s="127" customFormat="1" ht="20" customHeight="1" x14ac:dyDescent="0.5">
      <c r="A37" s="128" t="s">
        <v>359</v>
      </c>
      <c r="B37" s="362" t="s">
        <v>360</v>
      </c>
      <c r="C37" s="420"/>
      <c r="D37" s="420"/>
      <c r="E37" s="420"/>
      <c r="F37" s="420"/>
      <c r="G37" s="420"/>
      <c r="H37" s="134" t="s">
        <v>335</v>
      </c>
      <c r="I37" s="137">
        <v>1.7</v>
      </c>
      <c r="J37" s="138"/>
      <c r="K37" s="139">
        <f t="shared" si="2"/>
        <v>0</v>
      </c>
    </row>
    <row r="38" spans="1:11" s="127" customFormat="1" ht="20" customHeight="1" x14ac:dyDescent="0.5">
      <c r="A38" s="128" t="s">
        <v>361</v>
      </c>
      <c r="B38" s="362" t="s">
        <v>362</v>
      </c>
      <c r="C38" s="420"/>
      <c r="D38" s="420"/>
      <c r="E38" s="420"/>
      <c r="F38" s="420"/>
      <c r="G38" s="420"/>
      <c r="H38" s="134" t="s">
        <v>335</v>
      </c>
      <c r="I38" s="137">
        <v>3.75</v>
      </c>
      <c r="J38" s="138"/>
      <c r="K38" s="139">
        <f t="shared" si="2"/>
        <v>0</v>
      </c>
    </row>
    <row r="39" spans="1:11" s="127" customFormat="1" ht="20" customHeight="1" x14ac:dyDescent="0.5">
      <c r="A39" s="128" t="s">
        <v>363</v>
      </c>
      <c r="B39" s="361" t="s">
        <v>364</v>
      </c>
      <c r="C39" s="361"/>
      <c r="D39" s="361"/>
      <c r="E39" s="361"/>
      <c r="F39" s="361"/>
      <c r="G39" s="362"/>
      <c r="H39" s="134" t="s">
        <v>38</v>
      </c>
      <c r="I39" s="137">
        <v>38</v>
      </c>
      <c r="J39" s="138"/>
      <c r="K39" s="139">
        <f t="shared" si="2"/>
        <v>0</v>
      </c>
    </row>
    <row r="40" spans="1:11" s="127" customFormat="1" ht="20" customHeight="1" x14ac:dyDescent="0.5">
      <c r="A40" s="128" t="s">
        <v>365</v>
      </c>
      <c r="B40" s="361" t="s">
        <v>366</v>
      </c>
      <c r="C40" s="361"/>
      <c r="D40" s="361"/>
      <c r="E40" s="361"/>
      <c r="F40" s="361"/>
      <c r="G40" s="362"/>
      <c r="H40" s="134" t="s">
        <v>38</v>
      </c>
      <c r="I40" s="137">
        <v>32</v>
      </c>
      <c r="J40" s="138"/>
      <c r="K40" s="139">
        <f t="shared" si="2"/>
        <v>0</v>
      </c>
    </row>
    <row r="41" spans="1:11" s="127" customFormat="1" ht="20" customHeight="1" x14ac:dyDescent="0.5">
      <c r="A41" s="126"/>
      <c r="B41" s="424" t="s">
        <v>367</v>
      </c>
      <c r="C41" s="425"/>
      <c r="D41" s="425"/>
      <c r="E41" s="425"/>
      <c r="F41" s="425"/>
      <c r="G41" s="425"/>
      <c r="H41" s="425"/>
      <c r="I41" s="425"/>
      <c r="J41" s="425"/>
      <c r="K41" s="139">
        <f>SUM(K33:K40)</f>
        <v>0</v>
      </c>
    </row>
    <row r="42" spans="1:11" s="127" customFormat="1" ht="20" customHeight="1" x14ac:dyDescent="0.5">
      <c r="A42" s="126">
        <v>5</v>
      </c>
      <c r="B42" s="424" t="s">
        <v>26</v>
      </c>
      <c r="C42" s="425"/>
      <c r="D42" s="425"/>
      <c r="E42" s="425"/>
      <c r="F42" s="425"/>
      <c r="G42" s="425"/>
      <c r="H42" s="425"/>
      <c r="I42" s="425"/>
      <c r="J42" s="425"/>
      <c r="K42" s="426"/>
    </row>
    <row r="43" spans="1:11" s="127" customFormat="1" ht="20" customHeight="1" x14ac:dyDescent="0.5">
      <c r="A43" s="128" t="s">
        <v>368</v>
      </c>
      <c r="B43" s="362" t="s">
        <v>369</v>
      </c>
      <c r="C43" s="420"/>
      <c r="D43" s="420"/>
      <c r="E43" s="420"/>
      <c r="F43" s="420"/>
      <c r="G43" s="420"/>
      <c r="H43" s="134" t="s">
        <v>335</v>
      </c>
      <c r="I43" s="137">
        <v>1.5</v>
      </c>
      <c r="J43" s="138"/>
      <c r="K43" s="139">
        <f>I43*J43</f>
        <v>0</v>
      </c>
    </row>
    <row r="44" spans="1:11" s="127" customFormat="1" ht="20" customHeight="1" x14ac:dyDescent="0.5">
      <c r="A44" s="128" t="s">
        <v>370</v>
      </c>
      <c r="B44" s="362" t="s">
        <v>371</v>
      </c>
      <c r="C44" s="420"/>
      <c r="D44" s="420"/>
      <c r="E44" s="420"/>
      <c r="F44" s="420"/>
      <c r="G44" s="420"/>
      <c r="H44" s="134" t="s">
        <v>335</v>
      </c>
      <c r="I44" s="137">
        <v>2</v>
      </c>
      <c r="J44" s="138"/>
      <c r="K44" s="139">
        <f t="shared" ref="K44:K47" si="3">I44*J44</f>
        <v>0</v>
      </c>
    </row>
    <row r="45" spans="1:11" s="127" customFormat="1" ht="20" customHeight="1" x14ac:dyDescent="0.5">
      <c r="A45" s="128" t="s">
        <v>372</v>
      </c>
      <c r="B45" s="361" t="s">
        <v>373</v>
      </c>
      <c r="C45" s="361"/>
      <c r="D45" s="361"/>
      <c r="E45" s="361"/>
      <c r="F45" s="361"/>
      <c r="G45" s="362"/>
      <c r="H45" s="134" t="s">
        <v>38</v>
      </c>
      <c r="I45" s="137">
        <v>65</v>
      </c>
      <c r="J45" s="138"/>
      <c r="K45" s="139">
        <f t="shared" si="3"/>
        <v>0</v>
      </c>
    </row>
    <row r="46" spans="1:11" s="127" customFormat="1" ht="20" customHeight="1" x14ac:dyDescent="0.5">
      <c r="A46" s="128" t="s">
        <v>374</v>
      </c>
      <c r="B46" s="362" t="s">
        <v>375</v>
      </c>
      <c r="C46" s="420"/>
      <c r="D46" s="420"/>
      <c r="E46" s="420"/>
      <c r="F46" s="420"/>
      <c r="G46" s="420"/>
      <c r="H46" s="134" t="s">
        <v>38</v>
      </c>
      <c r="I46" s="137">
        <v>25</v>
      </c>
      <c r="J46" s="138"/>
      <c r="K46" s="139">
        <f t="shared" si="3"/>
        <v>0</v>
      </c>
    </row>
    <row r="47" spans="1:11" s="127" customFormat="1" ht="20" customHeight="1" x14ac:dyDescent="0.5">
      <c r="A47" s="128" t="s">
        <v>376</v>
      </c>
      <c r="B47" s="362" t="s">
        <v>377</v>
      </c>
      <c r="C47" s="420"/>
      <c r="D47" s="420"/>
      <c r="E47" s="420"/>
      <c r="F47" s="420"/>
      <c r="G47" s="420"/>
      <c r="H47" s="134" t="s">
        <v>38</v>
      </c>
      <c r="I47" s="137">
        <v>170</v>
      </c>
      <c r="J47" s="138"/>
      <c r="K47" s="139">
        <f t="shared" si="3"/>
        <v>0</v>
      </c>
    </row>
    <row r="48" spans="1:11" s="127" customFormat="1" ht="20" customHeight="1" x14ac:dyDescent="0.5">
      <c r="A48" s="126"/>
      <c r="B48" s="421" t="s">
        <v>378</v>
      </c>
      <c r="C48" s="421"/>
      <c r="D48" s="421"/>
      <c r="E48" s="421"/>
      <c r="F48" s="421"/>
      <c r="G48" s="421"/>
      <c r="H48" s="421"/>
      <c r="I48" s="421"/>
      <c r="J48" s="421"/>
      <c r="K48" s="139">
        <f>SUM(K43:K47)</f>
        <v>0</v>
      </c>
    </row>
    <row r="49" spans="1:11" s="127" customFormat="1" ht="20" customHeight="1" x14ac:dyDescent="0.5">
      <c r="A49" s="126"/>
      <c r="B49" s="422" t="s">
        <v>44</v>
      </c>
      <c r="C49" s="422"/>
      <c r="D49" s="422"/>
      <c r="E49" s="422"/>
      <c r="F49" s="422"/>
      <c r="G49" s="422"/>
      <c r="H49" s="422"/>
      <c r="I49" s="422"/>
      <c r="J49" s="423"/>
      <c r="K49" s="139">
        <f>K48+K41</f>
        <v>0</v>
      </c>
    </row>
    <row r="50" spans="1:11" x14ac:dyDescent="0.5">
      <c r="A50" s="66"/>
      <c r="B50" s="348"/>
      <c r="C50" s="349"/>
      <c r="D50" s="349"/>
      <c r="E50" s="349"/>
      <c r="F50" s="349"/>
      <c r="G50" s="349"/>
      <c r="H50" s="349"/>
      <c r="I50" s="349"/>
      <c r="J50" s="349"/>
      <c r="K50" s="350"/>
    </row>
    <row r="51" spans="1:11" ht="25" x14ac:dyDescent="0.5">
      <c r="A51" s="66" t="s">
        <v>84</v>
      </c>
      <c r="B51" s="394" t="s">
        <v>379</v>
      </c>
      <c r="C51" s="395"/>
      <c r="D51" s="395"/>
      <c r="E51" s="395"/>
      <c r="F51" s="395"/>
      <c r="G51" s="395"/>
      <c r="H51" s="395"/>
      <c r="I51" s="395"/>
      <c r="J51" s="395"/>
      <c r="K51" s="396"/>
    </row>
    <row r="52" spans="1:11" x14ac:dyDescent="0.5">
      <c r="A52" s="66">
        <v>6</v>
      </c>
      <c r="B52" s="351" t="s">
        <v>26</v>
      </c>
      <c r="C52" s="352"/>
      <c r="D52" s="352"/>
      <c r="E52" s="352"/>
      <c r="F52" s="352"/>
      <c r="G52" s="352"/>
      <c r="H52" s="352"/>
      <c r="I52" s="352"/>
      <c r="J52" s="352"/>
      <c r="K52" s="353"/>
    </row>
    <row r="53" spans="1:11" x14ac:dyDescent="0.5">
      <c r="A53" s="66"/>
      <c r="B53" s="354" t="s">
        <v>86</v>
      </c>
      <c r="C53" s="355"/>
      <c r="D53" s="355"/>
      <c r="E53" s="355"/>
      <c r="F53" s="355"/>
      <c r="G53" s="356"/>
      <c r="H53" s="82"/>
      <c r="I53" s="83"/>
      <c r="J53" s="140"/>
      <c r="K53" s="85"/>
    </row>
    <row r="54" spans="1:11" x14ac:dyDescent="0.5">
      <c r="A54" s="67" t="s">
        <v>380</v>
      </c>
      <c r="B54" s="318" t="s">
        <v>88</v>
      </c>
      <c r="C54" s="319"/>
      <c r="D54" s="319"/>
      <c r="E54" s="319"/>
      <c r="F54" s="319"/>
      <c r="G54" s="320"/>
      <c r="H54" s="68" t="s">
        <v>89</v>
      </c>
      <c r="I54" s="71">
        <v>1</v>
      </c>
      <c r="J54" s="141"/>
      <c r="K54" s="142">
        <f>J54*I54</f>
        <v>0</v>
      </c>
    </row>
    <row r="55" spans="1:11" x14ac:dyDescent="0.5">
      <c r="A55" s="66"/>
      <c r="B55" s="345" t="s">
        <v>90</v>
      </c>
      <c r="C55" s="346"/>
      <c r="D55" s="346"/>
      <c r="E55" s="346"/>
      <c r="F55" s="346"/>
      <c r="G55" s="347"/>
      <c r="H55" s="68"/>
      <c r="I55" s="71"/>
      <c r="J55" s="141"/>
      <c r="K55" s="142">
        <f t="shared" ref="K55:K62" si="4">J55*I55</f>
        <v>0</v>
      </c>
    </row>
    <row r="56" spans="1:11" x14ac:dyDescent="0.5">
      <c r="A56" s="67" t="s">
        <v>381</v>
      </c>
      <c r="B56" s="318" t="s">
        <v>92</v>
      </c>
      <c r="C56" s="319"/>
      <c r="D56" s="319"/>
      <c r="E56" s="319"/>
      <c r="F56" s="319"/>
      <c r="G56" s="320"/>
      <c r="H56" s="68" t="s">
        <v>89</v>
      </c>
      <c r="I56" s="71">
        <v>1</v>
      </c>
      <c r="J56" s="141"/>
      <c r="K56" s="142">
        <f t="shared" si="4"/>
        <v>0</v>
      </c>
    </row>
    <row r="57" spans="1:11" x14ac:dyDescent="0.5">
      <c r="A57" s="67" t="s">
        <v>382</v>
      </c>
      <c r="B57" s="318" t="s">
        <v>94</v>
      </c>
      <c r="C57" s="319"/>
      <c r="D57" s="319"/>
      <c r="E57" s="319"/>
      <c r="F57" s="319"/>
      <c r="G57" s="320"/>
      <c r="H57" s="68" t="s">
        <v>89</v>
      </c>
      <c r="I57" s="71">
        <v>1</v>
      </c>
      <c r="J57" s="141"/>
      <c r="K57" s="142">
        <f t="shared" si="4"/>
        <v>0</v>
      </c>
    </row>
    <row r="58" spans="1:11" x14ac:dyDescent="0.5">
      <c r="A58" s="67" t="s">
        <v>383</v>
      </c>
      <c r="B58" s="318" t="s">
        <v>98</v>
      </c>
      <c r="C58" s="319"/>
      <c r="D58" s="319"/>
      <c r="E58" s="319"/>
      <c r="F58" s="319"/>
      <c r="G58" s="320"/>
      <c r="H58" s="68" t="s">
        <v>50</v>
      </c>
      <c r="I58" s="71">
        <v>4</v>
      </c>
      <c r="J58" s="141"/>
      <c r="K58" s="142">
        <f t="shared" si="4"/>
        <v>0</v>
      </c>
    </row>
    <row r="59" spans="1:11" x14ac:dyDescent="0.5">
      <c r="A59" s="67" t="s">
        <v>384</v>
      </c>
      <c r="B59" s="318" t="s">
        <v>100</v>
      </c>
      <c r="C59" s="319"/>
      <c r="D59" s="319"/>
      <c r="E59" s="319"/>
      <c r="F59" s="319"/>
      <c r="G59" s="320"/>
      <c r="H59" s="68" t="s">
        <v>50</v>
      </c>
      <c r="I59" s="71">
        <v>4</v>
      </c>
      <c r="J59" s="141"/>
      <c r="K59" s="142">
        <f t="shared" si="4"/>
        <v>0</v>
      </c>
    </row>
    <row r="60" spans="1:11" x14ac:dyDescent="0.5">
      <c r="A60" s="67" t="s">
        <v>385</v>
      </c>
      <c r="B60" s="318" t="s">
        <v>102</v>
      </c>
      <c r="C60" s="319"/>
      <c r="D60" s="319"/>
      <c r="E60" s="319"/>
      <c r="F60" s="319"/>
      <c r="G60" s="320"/>
      <c r="H60" s="68" t="s">
        <v>50</v>
      </c>
      <c r="I60" s="71">
        <v>2</v>
      </c>
      <c r="J60" s="141"/>
      <c r="K60" s="142">
        <f t="shared" si="4"/>
        <v>0</v>
      </c>
    </row>
    <row r="61" spans="1:11" x14ac:dyDescent="0.5">
      <c r="A61" s="67" t="s">
        <v>386</v>
      </c>
      <c r="B61" s="318" t="s">
        <v>104</v>
      </c>
      <c r="C61" s="319"/>
      <c r="D61" s="319"/>
      <c r="E61" s="319"/>
      <c r="F61" s="319"/>
      <c r="G61" s="320"/>
      <c r="H61" s="68" t="s">
        <v>50</v>
      </c>
      <c r="I61" s="71">
        <v>2</v>
      </c>
      <c r="J61" s="141"/>
      <c r="K61" s="142">
        <f t="shared" si="4"/>
        <v>0</v>
      </c>
    </row>
    <row r="62" spans="1:11" s="79" customFormat="1" ht="48" customHeight="1" x14ac:dyDescent="0.5">
      <c r="A62" s="67" t="s">
        <v>387</v>
      </c>
      <c r="B62" s="360" t="s">
        <v>108</v>
      </c>
      <c r="C62" s="361"/>
      <c r="D62" s="361"/>
      <c r="E62" s="361"/>
      <c r="F62" s="361"/>
      <c r="G62" s="362"/>
      <c r="H62" s="75" t="s">
        <v>50</v>
      </c>
      <c r="I62" s="76">
        <v>6</v>
      </c>
      <c r="J62" s="141"/>
      <c r="K62" s="143">
        <f t="shared" si="4"/>
        <v>0</v>
      </c>
    </row>
    <row r="63" spans="1:11" x14ac:dyDescent="0.5">
      <c r="A63" s="67" t="s">
        <v>388</v>
      </c>
      <c r="B63" s="304" t="s">
        <v>110</v>
      </c>
      <c r="C63" s="305"/>
      <c r="D63" s="305"/>
      <c r="E63" s="305"/>
      <c r="F63" s="305"/>
      <c r="G63" s="305"/>
      <c r="H63" s="68" t="s">
        <v>50</v>
      </c>
      <c r="I63" s="71">
        <v>1</v>
      </c>
      <c r="J63" s="141"/>
      <c r="K63" s="142">
        <f>J63*I63</f>
        <v>0</v>
      </c>
    </row>
    <row r="64" spans="1:11" x14ac:dyDescent="0.5">
      <c r="A64" s="67" t="s">
        <v>389</v>
      </c>
      <c r="B64" s="318" t="s">
        <v>112</v>
      </c>
      <c r="C64" s="319"/>
      <c r="D64" s="319"/>
      <c r="E64" s="319"/>
      <c r="F64" s="319"/>
      <c r="G64" s="320"/>
      <c r="H64" s="68" t="s">
        <v>50</v>
      </c>
      <c r="I64" s="71">
        <v>1</v>
      </c>
      <c r="J64" s="141"/>
      <c r="K64" s="142">
        <f>J64*I64</f>
        <v>0</v>
      </c>
    </row>
    <row r="65" spans="1:11" x14ac:dyDescent="0.5">
      <c r="A65" s="66"/>
      <c r="B65" s="357" t="s">
        <v>113</v>
      </c>
      <c r="C65" s="358"/>
      <c r="D65" s="358"/>
      <c r="E65" s="358"/>
      <c r="F65" s="358"/>
      <c r="G65" s="358"/>
      <c r="H65" s="358"/>
      <c r="I65" s="358"/>
      <c r="J65" s="359"/>
      <c r="K65" s="144">
        <f>SUM(K54:K64)</f>
        <v>0</v>
      </c>
    </row>
    <row r="66" spans="1:11" x14ac:dyDescent="0.5">
      <c r="A66" s="66"/>
      <c r="B66" s="327" t="s">
        <v>114</v>
      </c>
      <c r="C66" s="328"/>
      <c r="D66" s="328"/>
      <c r="E66" s="328"/>
      <c r="F66" s="328"/>
      <c r="G66" s="328"/>
      <c r="H66" s="328"/>
      <c r="I66" s="328"/>
      <c r="J66" s="329"/>
      <c r="K66" s="144">
        <f>K65</f>
        <v>0</v>
      </c>
    </row>
    <row r="67" spans="1:11" x14ac:dyDescent="0.5">
      <c r="A67" s="66"/>
      <c r="B67" s="330"/>
      <c r="C67" s="331"/>
      <c r="D67" s="331"/>
      <c r="E67" s="331"/>
      <c r="F67" s="331"/>
      <c r="G67" s="331"/>
      <c r="H67" s="331"/>
      <c r="I67" s="331"/>
      <c r="J67" s="331"/>
      <c r="K67" s="332"/>
    </row>
    <row r="68" spans="1:11" ht="25" x14ac:dyDescent="0.5">
      <c r="A68" s="66" t="s">
        <v>115</v>
      </c>
      <c r="B68" s="394" t="s">
        <v>390</v>
      </c>
      <c r="C68" s="395"/>
      <c r="D68" s="395"/>
      <c r="E68" s="395"/>
      <c r="F68" s="395"/>
      <c r="G68" s="395"/>
      <c r="H68" s="395"/>
      <c r="I68" s="395"/>
      <c r="J68" s="395"/>
      <c r="K68" s="396"/>
    </row>
    <row r="69" spans="1:11" x14ac:dyDescent="0.5">
      <c r="A69" s="66">
        <v>7</v>
      </c>
      <c r="B69" s="351" t="s">
        <v>26</v>
      </c>
      <c r="C69" s="352"/>
      <c r="D69" s="352"/>
      <c r="E69" s="352"/>
      <c r="F69" s="352"/>
      <c r="G69" s="352"/>
      <c r="H69" s="352"/>
      <c r="I69" s="352"/>
      <c r="J69" s="352"/>
      <c r="K69" s="353"/>
    </row>
    <row r="70" spans="1:11" x14ac:dyDescent="0.5">
      <c r="A70" s="67" t="s">
        <v>391</v>
      </c>
      <c r="B70" s="318" t="s">
        <v>392</v>
      </c>
      <c r="C70" s="319"/>
      <c r="D70" s="319"/>
      <c r="E70" s="319"/>
      <c r="F70" s="319"/>
      <c r="G70" s="320"/>
      <c r="H70" s="68" t="s">
        <v>50</v>
      </c>
      <c r="I70" s="71">
        <v>1</v>
      </c>
      <c r="J70" s="145"/>
      <c r="K70" s="144">
        <f>I70*J70</f>
        <v>0</v>
      </c>
    </row>
    <row r="71" spans="1:11" x14ac:dyDescent="0.5">
      <c r="A71" s="67" t="s">
        <v>393</v>
      </c>
      <c r="B71" s="318" t="s">
        <v>190</v>
      </c>
      <c r="C71" s="319"/>
      <c r="D71" s="319"/>
      <c r="E71" s="319"/>
      <c r="F71" s="319"/>
      <c r="G71" s="320"/>
      <c r="H71" s="68" t="s">
        <v>50</v>
      </c>
      <c r="I71" s="71">
        <v>1</v>
      </c>
      <c r="J71" s="145"/>
      <c r="K71" s="144">
        <f t="shared" ref="K71:K73" si="5">I71*J71</f>
        <v>0</v>
      </c>
    </row>
    <row r="72" spans="1:11" x14ac:dyDescent="0.5">
      <c r="A72" s="67" t="s">
        <v>394</v>
      </c>
      <c r="B72" s="318" t="s">
        <v>395</v>
      </c>
      <c r="C72" s="319"/>
      <c r="D72" s="319"/>
      <c r="E72" s="319"/>
      <c r="F72" s="319"/>
      <c r="G72" s="320"/>
      <c r="H72" s="68" t="s">
        <v>50</v>
      </c>
      <c r="I72" s="71">
        <v>1</v>
      </c>
      <c r="J72" s="145"/>
      <c r="K72" s="144">
        <f t="shared" si="5"/>
        <v>0</v>
      </c>
    </row>
    <row r="73" spans="1:11" x14ac:dyDescent="0.5">
      <c r="A73" s="67" t="s">
        <v>396</v>
      </c>
      <c r="B73" s="318" t="s">
        <v>397</v>
      </c>
      <c r="C73" s="319"/>
      <c r="D73" s="319"/>
      <c r="E73" s="319"/>
      <c r="F73" s="319"/>
      <c r="G73" s="320"/>
      <c r="H73" s="68" t="s">
        <v>50</v>
      </c>
      <c r="I73" s="71">
        <v>3</v>
      </c>
      <c r="J73" s="145"/>
      <c r="K73" s="144">
        <f t="shared" si="5"/>
        <v>0</v>
      </c>
    </row>
    <row r="74" spans="1:11" x14ac:dyDescent="0.5">
      <c r="A74" s="66"/>
      <c r="B74" s="357" t="s">
        <v>127</v>
      </c>
      <c r="C74" s="358"/>
      <c r="D74" s="358"/>
      <c r="E74" s="358"/>
      <c r="F74" s="358"/>
      <c r="G74" s="358"/>
      <c r="H74" s="358"/>
      <c r="I74" s="358"/>
      <c r="J74" s="359"/>
      <c r="K74" s="144">
        <f>SUM(K70:K73)</f>
        <v>0</v>
      </c>
    </row>
    <row r="75" spans="1:11" x14ac:dyDescent="0.5">
      <c r="A75" s="66"/>
      <c r="B75" s="327" t="s">
        <v>128</v>
      </c>
      <c r="C75" s="328"/>
      <c r="D75" s="328"/>
      <c r="E75" s="328"/>
      <c r="F75" s="328"/>
      <c r="G75" s="328"/>
      <c r="H75" s="328"/>
      <c r="I75" s="328"/>
      <c r="J75" s="329"/>
      <c r="K75" s="144">
        <f>K74</f>
        <v>0</v>
      </c>
    </row>
    <row r="76" spans="1:11" x14ac:dyDescent="0.5">
      <c r="A76" s="66"/>
      <c r="B76" s="330"/>
      <c r="C76" s="331"/>
      <c r="D76" s="331"/>
      <c r="E76" s="331"/>
      <c r="F76" s="331"/>
      <c r="G76" s="331"/>
      <c r="H76" s="331"/>
      <c r="I76" s="331"/>
      <c r="J76" s="331"/>
      <c r="K76" s="332"/>
    </row>
    <row r="77" spans="1:11" ht="25" x14ac:dyDescent="0.5">
      <c r="A77" s="66" t="s">
        <v>129</v>
      </c>
      <c r="B77" s="394" t="s">
        <v>398</v>
      </c>
      <c r="C77" s="395"/>
      <c r="D77" s="395"/>
      <c r="E77" s="395"/>
      <c r="F77" s="395"/>
      <c r="G77" s="395"/>
      <c r="H77" s="395"/>
      <c r="I77" s="395"/>
      <c r="J77" s="395"/>
      <c r="K77" s="396"/>
    </row>
    <row r="78" spans="1:11" x14ac:dyDescent="0.5">
      <c r="A78" s="66">
        <v>8</v>
      </c>
      <c r="B78" s="351" t="s">
        <v>26</v>
      </c>
      <c r="C78" s="352"/>
      <c r="D78" s="352"/>
      <c r="E78" s="352"/>
      <c r="F78" s="352"/>
      <c r="G78" s="352"/>
      <c r="H78" s="352"/>
      <c r="I78" s="352"/>
      <c r="J78" s="352"/>
      <c r="K78" s="353"/>
    </row>
    <row r="79" spans="1:11" x14ac:dyDescent="0.5">
      <c r="A79" s="67" t="s">
        <v>399</v>
      </c>
      <c r="B79" s="318" t="s">
        <v>132</v>
      </c>
      <c r="C79" s="319"/>
      <c r="D79" s="319"/>
      <c r="E79" s="319"/>
      <c r="F79" s="319"/>
      <c r="G79" s="320"/>
      <c r="H79" s="68" t="s">
        <v>38</v>
      </c>
      <c r="I79" s="71">
        <v>25</v>
      </c>
      <c r="J79" s="145"/>
      <c r="K79" s="144">
        <f>J79*I79</f>
        <v>0</v>
      </c>
    </row>
    <row r="80" spans="1:11" x14ac:dyDescent="0.5">
      <c r="A80" s="67" t="s">
        <v>400</v>
      </c>
      <c r="B80" s="318" t="s">
        <v>134</v>
      </c>
      <c r="C80" s="319"/>
      <c r="D80" s="319"/>
      <c r="E80" s="319"/>
      <c r="F80" s="319"/>
      <c r="G80" s="320"/>
      <c r="H80" s="68" t="s">
        <v>30</v>
      </c>
      <c r="I80" s="71">
        <v>20</v>
      </c>
      <c r="J80" s="145"/>
      <c r="K80" s="144">
        <f>J80*I80</f>
        <v>0</v>
      </c>
    </row>
    <row r="81" spans="1:11" x14ac:dyDescent="0.5">
      <c r="A81" s="66"/>
      <c r="B81" s="357" t="s">
        <v>135</v>
      </c>
      <c r="C81" s="358"/>
      <c r="D81" s="358"/>
      <c r="E81" s="358"/>
      <c r="F81" s="358"/>
      <c r="G81" s="358"/>
      <c r="H81" s="358"/>
      <c r="I81" s="358"/>
      <c r="J81" s="359"/>
      <c r="K81" s="144">
        <f>K79+K80</f>
        <v>0</v>
      </c>
    </row>
    <row r="82" spans="1:11" x14ac:dyDescent="0.5">
      <c r="A82" s="66"/>
      <c r="B82" s="327" t="s">
        <v>136</v>
      </c>
      <c r="C82" s="328"/>
      <c r="D82" s="328"/>
      <c r="E82" s="328"/>
      <c r="F82" s="328"/>
      <c r="G82" s="328"/>
      <c r="H82" s="328"/>
      <c r="I82" s="328"/>
      <c r="J82" s="329"/>
      <c r="K82" s="144">
        <f>K81</f>
        <v>0</v>
      </c>
    </row>
    <row r="83" spans="1:11" x14ac:dyDescent="0.5">
      <c r="A83" s="66"/>
      <c r="B83" s="330"/>
      <c r="C83" s="331"/>
      <c r="D83" s="331"/>
      <c r="E83" s="331"/>
      <c r="F83" s="331"/>
      <c r="G83" s="331"/>
      <c r="H83" s="331"/>
      <c r="I83" s="331"/>
      <c r="J83" s="331"/>
      <c r="K83" s="332"/>
    </row>
    <row r="84" spans="1:11" ht="25" x14ac:dyDescent="0.5">
      <c r="A84" s="66" t="s">
        <v>137</v>
      </c>
      <c r="B84" s="394" t="s">
        <v>138</v>
      </c>
      <c r="C84" s="395"/>
      <c r="D84" s="395"/>
      <c r="E84" s="395"/>
      <c r="F84" s="395"/>
      <c r="G84" s="395"/>
      <c r="H84" s="395"/>
      <c r="I84" s="395"/>
      <c r="J84" s="395"/>
      <c r="K84" s="396"/>
    </row>
    <row r="85" spans="1:11" x14ac:dyDescent="0.5">
      <c r="A85" s="66">
        <v>8</v>
      </c>
      <c r="B85" s="351" t="s">
        <v>26</v>
      </c>
      <c r="C85" s="352"/>
      <c r="D85" s="352"/>
      <c r="E85" s="352"/>
      <c r="F85" s="352"/>
      <c r="G85" s="352"/>
      <c r="H85" s="352"/>
      <c r="I85" s="352"/>
      <c r="J85" s="352"/>
      <c r="K85" s="353"/>
    </row>
    <row r="86" spans="1:11" x14ac:dyDescent="0.5">
      <c r="A86" s="67" t="s">
        <v>147</v>
      </c>
      <c r="B86" s="89" t="s">
        <v>140</v>
      </c>
      <c r="C86" s="90"/>
      <c r="D86" s="90"/>
      <c r="E86" s="90"/>
      <c r="F86" s="90"/>
      <c r="G86" s="90"/>
      <c r="H86" s="68" t="s">
        <v>38</v>
      </c>
      <c r="I86" s="71">
        <f>(5*4*3)+5*5</f>
        <v>85</v>
      </c>
      <c r="J86" s="145"/>
      <c r="K86" s="144">
        <f>J86*I86</f>
        <v>0</v>
      </c>
    </row>
    <row r="87" spans="1:11" x14ac:dyDescent="0.5">
      <c r="A87" s="67" t="s">
        <v>401</v>
      </c>
      <c r="B87" s="318" t="s">
        <v>142</v>
      </c>
      <c r="C87" s="319"/>
      <c r="D87" s="319"/>
      <c r="E87" s="319"/>
      <c r="F87" s="319"/>
      <c r="G87" s="320"/>
      <c r="H87" s="68" t="s">
        <v>38</v>
      </c>
      <c r="I87" s="71">
        <f>(5*4)*3</f>
        <v>60</v>
      </c>
      <c r="J87" s="145"/>
      <c r="K87" s="144">
        <f>J87*I87</f>
        <v>0</v>
      </c>
    </row>
    <row r="88" spans="1:11" x14ac:dyDescent="0.5">
      <c r="A88" s="66"/>
      <c r="B88" s="357" t="s">
        <v>145</v>
      </c>
      <c r="C88" s="358"/>
      <c r="D88" s="358"/>
      <c r="E88" s="358"/>
      <c r="F88" s="358"/>
      <c r="G88" s="358"/>
      <c r="H88" s="358"/>
      <c r="I88" s="358"/>
      <c r="J88" s="359"/>
      <c r="K88" s="144">
        <f>K86+K87</f>
        <v>0</v>
      </c>
    </row>
    <row r="89" spans="1:11" x14ac:dyDescent="0.5">
      <c r="A89" s="66"/>
      <c r="B89" s="327" t="s">
        <v>149</v>
      </c>
      <c r="C89" s="328"/>
      <c r="D89" s="328"/>
      <c r="E89" s="328"/>
      <c r="F89" s="328"/>
      <c r="G89" s="328"/>
      <c r="H89" s="328"/>
      <c r="I89" s="328"/>
      <c r="J89" s="329"/>
      <c r="K89" s="144">
        <f>K86+K87+K88</f>
        <v>0</v>
      </c>
    </row>
    <row r="90" spans="1:11" x14ac:dyDescent="0.5">
      <c r="A90" s="66"/>
      <c r="B90" s="330"/>
      <c r="C90" s="331"/>
      <c r="D90" s="331"/>
      <c r="E90" s="331"/>
      <c r="F90" s="331"/>
      <c r="G90" s="331"/>
      <c r="H90" s="331"/>
      <c r="I90" s="331"/>
      <c r="J90" s="331"/>
      <c r="K90" s="332"/>
    </row>
    <row r="91" spans="1:11" ht="25" x14ac:dyDescent="0.5">
      <c r="A91" s="66" t="s">
        <v>150</v>
      </c>
      <c r="B91" s="394" t="s">
        <v>151</v>
      </c>
      <c r="C91" s="395"/>
      <c r="D91" s="395"/>
      <c r="E91" s="395"/>
      <c r="F91" s="395"/>
      <c r="G91" s="395"/>
      <c r="H91" s="395"/>
      <c r="I91" s="395"/>
      <c r="J91" s="395"/>
      <c r="K91" s="396"/>
    </row>
    <row r="92" spans="1:11" x14ac:dyDescent="0.5">
      <c r="A92" s="66">
        <v>9</v>
      </c>
      <c r="B92" s="351" t="s">
        <v>146</v>
      </c>
      <c r="C92" s="352"/>
      <c r="D92" s="352"/>
      <c r="E92" s="352"/>
      <c r="F92" s="352"/>
      <c r="G92" s="352"/>
      <c r="H92" s="352"/>
      <c r="I92" s="352"/>
      <c r="J92" s="352"/>
      <c r="K92" s="353"/>
    </row>
    <row r="93" spans="1:11" x14ac:dyDescent="0.5">
      <c r="A93" s="67" t="s">
        <v>153</v>
      </c>
      <c r="B93" s="318" t="s">
        <v>262</v>
      </c>
      <c r="C93" s="319"/>
      <c r="D93" s="319"/>
      <c r="E93" s="319"/>
      <c r="F93" s="319"/>
      <c r="G93" s="320"/>
      <c r="H93" s="68" t="s">
        <v>38</v>
      </c>
      <c r="I93" s="71">
        <v>30</v>
      </c>
      <c r="J93" s="145"/>
      <c r="K93" s="144">
        <f>J93*I93</f>
        <v>0</v>
      </c>
    </row>
    <row r="94" spans="1:11" x14ac:dyDescent="0.5">
      <c r="A94" s="124"/>
      <c r="B94" s="369" t="s">
        <v>157</v>
      </c>
      <c r="C94" s="370"/>
      <c r="D94" s="370"/>
      <c r="E94" s="370"/>
      <c r="F94" s="370"/>
      <c r="G94" s="370"/>
      <c r="H94" s="370"/>
      <c r="I94" s="370"/>
      <c r="J94" s="370"/>
      <c r="K94" s="144">
        <f>K93</f>
        <v>0</v>
      </c>
    </row>
    <row r="95" spans="1:11" x14ac:dyDescent="0.5">
      <c r="A95" s="124"/>
      <c r="B95" s="330"/>
      <c r="C95" s="331"/>
      <c r="D95" s="331"/>
      <c r="E95" s="331"/>
      <c r="F95" s="331"/>
      <c r="G95" s="331"/>
      <c r="H95" s="331"/>
      <c r="I95" s="331"/>
      <c r="J95" s="331"/>
      <c r="K95" s="332"/>
    </row>
    <row r="96" spans="1:11" ht="25" x14ac:dyDescent="0.5">
      <c r="A96" s="66" t="s">
        <v>158</v>
      </c>
      <c r="B96" s="417" t="s">
        <v>159</v>
      </c>
      <c r="C96" s="418"/>
      <c r="D96" s="418"/>
      <c r="E96" s="418"/>
      <c r="F96" s="418"/>
      <c r="G96" s="418"/>
      <c r="H96" s="418"/>
      <c r="I96" s="418"/>
      <c r="J96" s="418"/>
      <c r="K96" s="419"/>
    </row>
    <row r="97" spans="1:11" x14ac:dyDescent="0.5">
      <c r="A97" s="124" t="s">
        <v>263</v>
      </c>
      <c r="B97" s="318" t="s">
        <v>161</v>
      </c>
      <c r="C97" s="319"/>
      <c r="D97" s="319"/>
      <c r="E97" s="319"/>
      <c r="F97" s="319"/>
      <c r="G97" s="320"/>
      <c r="H97" s="68" t="s">
        <v>50</v>
      </c>
      <c r="I97" s="71">
        <v>1</v>
      </c>
      <c r="J97" s="145"/>
      <c r="K97" s="144">
        <f>J97*I97</f>
        <v>0</v>
      </c>
    </row>
    <row r="98" spans="1:11" x14ac:dyDescent="0.5">
      <c r="A98" s="124" t="s">
        <v>264</v>
      </c>
      <c r="B98" s="318" t="s">
        <v>163</v>
      </c>
      <c r="C98" s="319"/>
      <c r="D98" s="319"/>
      <c r="E98" s="319"/>
      <c r="F98" s="319"/>
      <c r="G98" s="320"/>
      <c r="H98" s="68" t="s">
        <v>50</v>
      </c>
      <c r="I98" s="71">
        <v>1</v>
      </c>
      <c r="J98" s="145"/>
      <c r="K98" s="144">
        <f t="shared" ref="K98:K101" si="6">J98*I98</f>
        <v>0</v>
      </c>
    </row>
    <row r="99" spans="1:11" x14ac:dyDescent="0.5">
      <c r="A99" s="124" t="s">
        <v>265</v>
      </c>
      <c r="B99" s="318" t="s">
        <v>165</v>
      </c>
      <c r="C99" s="319"/>
      <c r="D99" s="319"/>
      <c r="E99" s="319"/>
      <c r="F99" s="319"/>
      <c r="G99" s="320"/>
      <c r="H99" s="68" t="s">
        <v>50</v>
      </c>
      <c r="I99" s="71">
        <v>4</v>
      </c>
      <c r="J99" s="145"/>
      <c r="K99" s="144">
        <f t="shared" si="6"/>
        <v>0</v>
      </c>
    </row>
    <row r="100" spans="1:11" ht="45.75" customHeight="1" x14ac:dyDescent="0.5">
      <c r="A100" s="124" t="s">
        <v>266</v>
      </c>
      <c r="B100" s="377" t="s">
        <v>167</v>
      </c>
      <c r="C100" s="378"/>
      <c r="D100" s="378"/>
      <c r="E100" s="378"/>
      <c r="F100" s="378"/>
      <c r="G100" s="379"/>
      <c r="H100" s="68" t="s">
        <v>50</v>
      </c>
      <c r="I100" s="71">
        <v>1</v>
      </c>
      <c r="J100" s="145"/>
      <c r="K100" s="144">
        <f t="shared" si="6"/>
        <v>0</v>
      </c>
    </row>
    <row r="101" spans="1:11" ht="75.650000000000006" customHeight="1" x14ac:dyDescent="0.5">
      <c r="A101" s="124" t="s">
        <v>267</v>
      </c>
      <c r="B101" s="377" t="s">
        <v>169</v>
      </c>
      <c r="C101" s="378"/>
      <c r="D101" s="378"/>
      <c r="E101" s="378"/>
      <c r="F101" s="378"/>
      <c r="G101" s="379"/>
      <c r="H101" s="68" t="s">
        <v>50</v>
      </c>
      <c r="I101" s="71">
        <v>1</v>
      </c>
      <c r="J101" s="145"/>
      <c r="K101" s="144">
        <f t="shared" si="6"/>
        <v>0</v>
      </c>
    </row>
    <row r="102" spans="1:11" x14ac:dyDescent="0.5">
      <c r="A102" s="124"/>
      <c r="B102" s="327" t="s">
        <v>170</v>
      </c>
      <c r="C102" s="328"/>
      <c r="D102" s="328"/>
      <c r="E102" s="328"/>
      <c r="F102" s="328"/>
      <c r="G102" s="328"/>
      <c r="H102" s="328"/>
      <c r="I102" s="328"/>
      <c r="J102" s="329"/>
      <c r="K102" s="144">
        <f>SUM(K97:K101)</f>
        <v>0</v>
      </c>
    </row>
    <row r="103" spans="1:11" x14ac:dyDescent="0.5">
      <c r="A103" s="124"/>
      <c r="B103" s="330"/>
      <c r="C103" s="331"/>
      <c r="D103" s="331"/>
      <c r="E103" s="331"/>
      <c r="F103" s="331"/>
      <c r="G103" s="331"/>
      <c r="H103" s="331"/>
      <c r="I103" s="331"/>
      <c r="J103" s="331"/>
      <c r="K103" s="332"/>
    </row>
    <row r="104" spans="1:11" ht="25" x14ac:dyDescent="0.5">
      <c r="A104" s="66" t="s">
        <v>171</v>
      </c>
      <c r="B104" s="394" t="s">
        <v>172</v>
      </c>
      <c r="C104" s="395"/>
      <c r="D104" s="395"/>
      <c r="E104" s="395"/>
      <c r="F104" s="395"/>
      <c r="G104" s="395"/>
      <c r="H104" s="395"/>
      <c r="I104" s="395"/>
      <c r="J104" s="395"/>
      <c r="K104" s="396"/>
    </row>
    <row r="105" spans="1:11" s="127" customFormat="1" ht="47.25" customHeight="1" x14ac:dyDescent="0.5">
      <c r="A105" s="128" t="s">
        <v>268</v>
      </c>
      <c r="B105" s="415" t="s">
        <v>174</v>
      </c>
      <c r="C105" s="415"/>
      <c r="D105" s="415"/>
      <c r="E105" s="415"/>
      <c r="F105" s="415"/>
      <c r="G105" s="416"/>
      <c r="H105" s="130" t="s">
        <v>50</v>
      </c>
      <c r="I105" s="137">
        <v>3</v>
      </c>
      <c r="J105" s="138"/>
      <c r="K105" s="144">
        <f>J105*I105</f>
        <v>0</v>
      </c>
    </row>
    <row r="106" spans="1:11" s="127" customFormat="1" ht="69" customHeight="1" x14ac:dyDescent="0.5">
      <c r="A106" s="128" t="s">
        <v>269</v>
      </c>
      <c r="B106" s="415" t="s">
        <v>402</v>
      </c>
      <c r="C106" s="415"/>
      <c r="D106" s="415"/>
      <c r="E106" s="415"/>
      <c r="F106" s="415"/>
      <c r="G106" s="416"/>
      <c r="H106" s="130" t="s">
        <v>50</v>
      </c>
      <c r="I106" s="137">
        <v>3</v>
      </c>
      <c r="J106" s="138"/>
      <c r="K106" s="144">
        <f>J106*I106</f>
        <v>0</v>
      </c>
    </row>
    <row r="107" spans="1:11" ht="21" customHeight="1" thickBot="1" x14ac:dyDescent="0.55000000000000004">
      <c r="A107" s="124"/>
      <c r="B107" s="403" t="s">
        <v>177</v>
      </c>
      <c r="C107" s="404"/>
      <c r="D107" s="404"/>
      <c r="E107" s="404"/>
      <c r="F107" s="404"/>
      <c r="G107" s="404"/>
      <c r="H107" s="404"/>
      <c r="I107" s="404"/>
      <c r="J107" s="405"/>
      <c r="K107" s="144">
        <f>SUM(K105:K106)</f>
        <v>0</v>
      </c>
    </row>
    <row r="108" spans="1:11" x14ac:dyDescent="0.5">
      <c r="A108" s="124"/>
      <c r="B108" s="406" t="s">
        <v>178</v>
      </c>
      <c r="C108" s="407"/>
      <c r="D108" s="407"/>
      <c r="E108" s="407"/>
      <c r="F108" s="407"/>
      <c r="G108" s="407"/>
      <c r="H108" s="407"/>
      <c r="I108" s="407"/>
      <c r="J108" s="408"/>
      <c r="K108" s="70"/>
    </row>
    <row r="109" spans="1:11" ht="21.5" thickBot="1" x14ac:dyDescent="0.55000000000000004">
      <c r="A109" s="124"/>
      <c r="B109" s="409"/>
      <c r="C109" s="410"/>
      <c r="D109" s="410"/>
      <c r="E109" s="410"/>
      <c r="F109" s="410"/>
      <c r="G109" s="410"/>
      <c r="H109" s="410"/>
      <c r="I109" s="410"/>
      <c r="J109" s="411"/>
      <c r="K109" s="146"/>
    </row>
    <row r="110" spans="1:11" ht="25" x14ac:dyDescent="0.5">
      <c r="A110" s="97" t="s">
        <v>9</v>
      </c>
      <c r="B110" s="412" t="s">
        <v>10</v>
      </c>
      <c r="C110" s="413"/>
      <c r="D110" s="413"/>
      <c r="E110" s="413"/>
      <c r="F110" s="413"/>
      <c r="G110" s="413"/>
      <c r="H110" s="413"/>
      <c r="I110" s="413"/>
      <c r="J110" s="414"/>
      <c r="K110" s="146">
        <f>K16</f>
        <v>0</v>
      </c>
    </row>
    <row r="111" spans="1:11" ht="25" x14ac:dyDescent="0.5">
      <c r="A111" s="97" t="s">
        <v>24</v>
      </c>
      <c r="B111" s="394" t="s">
        <v>44</v>
      </c>
      <c r="C111" s="395"/>
      <c r="D111" s="395"/>
      <c r="E111" s="395"/>
      <c r="F111" s="395"/>
      <c r="G111" s="395"/>
      <c r="H111" s="395"/>
      <c r="I111" s="395"/>
      <c r="J111" s="396"/>
      <c r="K111" s="146">
        <f>K49</f>
        <v>0</v>
      </c>
    </row>
    <row r="112" spans="1:11" ht="25" x14ac:dyDescent="0.5">
      <c r="A112" s="66" t="s">
        <v>84</v>
      </c>
      <c r="B112" s="394" t="s">
        <v>114</v>
      </c>
      <c r="C112" s="395"/>
      <c r="D112" s="395"/>
      <c r="E112" s="395"/>
      <c r="F112" s="395"/>
      <c r="G112" s="395"/>
      <c r="H112" s="395"/>
      <c r="I112" s="395"/>
      <c r="J112" s="396"/>
      <c r="K112" s="146">
        <f>K65</f>
        <v>0</v>
      </c>
    </row>
    <row r="113" spans="1:11" ht="25" x14ac:dyDescent="0.5">
      <c r="A113" s="66" t="s">
        <v>115</v>
      </c>
      <c r="B113" s="394" t="s">
        <v>128</v>
      </c>
      <c r="C113" s="395"/>
      <c r="D113" s="395"/>
      <c r="E113" s="395"/>
      <c r="F113" s="395"/>
      <c r="G113" s="395"/>
      <c r="H113" s="395"/>
      <c r="I113" s="395"/>
      <c r="J113" s="396"/>
      <c r="K113" s="146">
        <f>K75</f>
        <v>0</v>
      </c>
    </row>
    <row r="114" spans="1:11" ht="25" x14ac:dyDescent="0.5">
      <c r="A114" s="66" t="s">
        <v>129</v>
      </c>
      <c r="B114" s="394" t="s">
        <v>136</v>
      </c>
      <c r="C114" s="395"/>
      <c r="D114" s="395"/>
      <c r="E114" s="395"/>
      <c r="F114" s="395"/>
      <c r="G114" s="395"/>
      <c r="H114" s="395"/>
      <c r="I114" s="395"/>
      <c r="J114" s="396"/>
      <c r="K114" s="146">
        <f>K82</f>
        <v>0</v>
      </c>
    </row>
    <row r="115" spans="1:11" ht="25" x14ac:dyDescent="0.5">
      <c r="A115" s="66" t="s">
        <v>137</v>
      </c>
      <c r="B115" s="394" t="s">
        <v>149</v>
      </c>
      <c r="C115" s="395"/>
      <c r="D115" s="395"/>
      <c r="E115" s="395"/>
      <c r="F115" s="395"/>
      <c r="G115" s="395"/>
      <c r="H115" s="395"/>
      <c r="I115" s="395"/>
      <c r="J115" s="396"/>
      <c r="K115" s="146">
        <f>K89</f>
        <v>0</v>
      </c>
    </row>
    <row r="116" spans="1:11" ht="25" x14ac:dyDescent="0.5">
      <c r="A116" s="66" t="s">
        <v>150</v>
      </c>
      <c r="B116" s="394" t="s">
        <v>151</v>
      </c>
      <c r="C116" s="395"/>
      <c r="D116" s="395"/>
      <c r="E116" s="395"/>
      <c r="F116" s="395"/>
      <c r="G116" s="395"/>
      <c r="H116" s="395"/>
      <c r="I116" s="395"/>
      <c r="J116" s="396"/>
      <c r="K116" s="146">
        <f>K94</f>
        <v>0</v>
      </c>
    </row>
    <row r="117" spans="1:11" ht="25" x14ac:dyDescent="0.5">
      <c r="A117" s="66" t="s">
        <v>158</v>
      </c>
      <c r="B117" s="394" t="s">
        <v>159</v>
      </c>
      <c r="C117" s="395"/>
      <c r="D117" s="395"/>
      <c r="E117" s="395"/>
      <c r="F117" s="395"/>
      <c r="G117" s="395"/>
      <c r="H117" s="395"/>
      <c r="I117" s="395"/>
      <c r="J117" s="396"/>
      <c r="K117" s="147">
        <f>K102</f>
        <v>0</v>
      </c>
    </row>
    <row r="118" spans="1:11" ht="25.5" thickBot="1" x14ac:dyDescent="0.55000000000000004">
      <c r="A118" s="99" t="s">
        <v>171</v>
      </c>
      <c r="B118" s="397" t="s">
        <v>172</v>
      </c>
      <c r="C118" s="398"/>
      <c r="D118" s="398"/>
      <c r="E118" s="398"/>
      <c r="F118" s="398"/>
      <c r="G118" s="398"/>
      <c r="H118" s="398"/>
      <c r="I118" s="398"/>
      <c r="J118" s="399"/>
      <c r="K118" s="147">
        <f>K107</f>
        <v>0</v>
      </c>
    </row>
    <row r="119" spans="1:11" ht="21.5" thickBot="1" x14ac:dyDescent="0.55000000000000004">
      <c r="A119" s="148"/>
      <c r="B119" s="400" t="s">
        <v>405</v>
      </c>
      <c r="C119" s="401"/>
      <c r="D119" s="401"/>
      <c r="E119" s="401"/>
      <c r="F119" s="401"/>
      <c r="G119" s="401"/>
      <c r="H119" s="401"/>
      <c r="I119" s="401"/>
      <c r="J119" s="402"/>
      <c r="K119" s="149">
        <f>SUM(K110:K118)</f>
        <v>0</v>
      </c>
    </row>
    <row r="120" spans="1:11" x14ac:dyDescent="0.5">
      <c r="A120" s="55"/>
    </row>
    <row r="121" spans="1:11" x14ac:dyDescent="0.5">
      <c r="A121" s="55"/>
    </row>
    <row r="122" spans="1:11" x14ac:dyDescent="0.5">
      <c r="A122" s="55"/>
      <c r="B122" s="392" t="s">
        <v>180</v>
      </c>
      <c r="C122" s="392"/>
      <c r="D122" s="392"/>
      <c r="E122" s="392"/>
      <c r="F122" s="392"/>
      <c r="G122" s="392"/>
      <c r="H122" s="392"/>
      <c r="I122" s="392"/>
      <c r="J122" s="392"/>
      <c r="K122" s="392"/>
    </row>
    <row r="123" spans="1:11" x14ac:dyDescent="0.5">
      <c r="A123" s="55"/>
    </row>
    <row r="124" spans="1:11" x14ac:dyDescent="0.5">
      <c r="A124" s="55"/>
      <c r="G124" s="150" t="s">
        <v>181</v>
      </c>
      <c r="H124" s="55"/>
      <c r="I124" s="59"/>
      <c r="J124" s="106" t="s">
        <v>182</v>
      </c>
    </row>
    <row r="125" spans="1:11" x14ac:dyDescent="0.5">
      <c r="A125" s="55"/>
      <c r="J125" s="55"/>
      <c r="K125" s="55"/>
    </row>
    <row r="126" spans="1:11" x14ac:dyDescent="0.5">
      <c r="A126" s="55"/>
      <c r="J126" s="55"/>
      <c r="K126" s="55"/>
    </row>
    <row r="127" spans="1:11" x14ac:dyDescent="0.5">
      <c r="A127" s="55"/>
      <c r="I127" s="106" t="s">
        <v>403</v>
      </c>
      <c r="J127" s="55"/>
      <c r="K127" s="55"/>
    </row>
    <row r="128" spans="1:11" x14ac:dyDescent="0.5">
      <c r="A128" s="55"/>
      <c r="H128" s="59" t="s">
        <v>404</v>
      </c>
      <c r="I128" s="55"/>
      <c r="J128" s="55"/>
      <c r="K128" s="55"/>
    </row>
    <row r="129" spans="1:11" s="55" customFormat="1" x14ac:dyDescent="0.5">
      <c r="H129" s="59" t="s">
        <v>185</v>
      </c>
    </row>
    <row r="130" spans="1:11" x14ac:dyDescent="0.5">
      <c r="A130" s="55"/>
      <c r="J130" s="55"/>
      <c r="K130" s="55"/>
    </row>
    <row r="131" spans="1:11" x14ac:dyDescent="0.5">
      <c r="A131" s="55"/>
      <c r="J131" s="55"/>
      <c r="K131" s="55"/>
    </row>
    <row r="132" spans="1:11" x14ac:dyDescent="0.5">
      <c r="A132" s="55"/>
      <c r="J132" s="55"/>
      <c r="K132" s="55"/>
    </row>
    <row r="133" spans="1:11" x14ac:dyDescent="0.5">
      <c r="A133" s="55"/>
      <c r="J133" s="55"/>
      <c r="K133" s="55"/>
    </row>
    <row r="134" spans="1:11" x14ac:dyDescent="0.5">
      <c r="A134" s="55"/>
      <c r="J134" s="55"/>
      <c r="K134" s="55"/>
    </row>
    <row r="135" spans="1:11" x14ac:dyDescent="0.5">
      <c r="A135" s="55"/>
      <c r="J135" s="55"/>
      <c r="K135" s="55"/>
    </row>
    <row r="136" spans="1:11" x14ac:dyDescent="0.5">
      <c r="A136" s="55"/>
      <c r="J136" s="55"/>
      <c r="K136" s="55"/>
    </row>
    <row r="137" spans="1:11" x14ac:dyDescent="0.5">
      <c r="A137" s="55"/>
      <c r="J137" s="55"/>
      <c r="K137" s="55"/>
    </row>
    <row r="138" spans="1:11" x14ac:dyDescent="0.5">
      <c r="A138" s="55"/>
      <c r="J138" s="55"/>
      <c r="K138" s="55"/>
    </row>
    <row r="139" spans="1:11" x14ac:dyDescent="0.5">
      <c r="A139" s="55"/>
      <c r="J139" s="55"/>
      <c r="K139" s="55"/>
    </row>
    <row r="140" spans="1:11" x14ac:dyDescent="0.5">
      <c r="A140" s="55"/>
      <c r="J140" s="55"/>
      <c r="K140" s="55"/>
    </row>
    <row r="141" spans="1:11" s="55" customFormat="1" x14ac:dyDescent="0.5"/>
    <row r="142" spans="1:11" s="55" customFormat="1" x14ac:dyDescent="0.5"/>
    <row r="143" spans="1:11" s="55" customFormat="1" x14ac:dyDescent="0.5"/>
    <row r="144" spans="1:11" s="55" customFormat="1" x14ac:dyDescent="0.5"/>
    <row r="145" s="55" customFormat="1" x14ac:dyDescent="0.5"/>
    <row r="146" s="55" customFormat="1" x14ac:dyDescent="0.5"/>
    <row r="147" s="55" customFormat="1" x14ac:dyDescent="0.5"/>
    <row r="148" s="55" customFormat="1" x14ac:dyDescent="0.5"/>
    <row r="149" s="55" customFormat="1" x14ac:dyDescent="0.5"/>
    <row r="150" s="55" customFormat="1" x14ac:dyDescent="0.5"/>
    <row r="151" s="55" customFormat="1" x14ac:dyDescent="0.5"/>
    <row r="152" s="55" customFormat="1" x14ac:dyDescent="0.5"/>
    <row r="153" s="55" customFormat="1" x14ac:dyDescent="0.5"/>
    <row r="154" s="55" customFormat="1" x14ac:dyDescent="0.5"/>
    <row r="155" s="55" customFormat="1" x14ac:dyDescent="0.5"/>
    <row r="156" s="55" customFormat="1" x14ac:dyDescent="0.5"/>
    <row r="157" s="55" customFormat="1" x14ac:dyDescent="0.5"/>
    <row r="158" s="55" customFormat="1" x14ac:dyDescent="0.5"/>
    <row r="159" s="55" customFormat="1" x14ac:dyDescent="0.5"/>
    <row r="160" s="55" customFormat="1" x14ac:dyDescent="0.5"/>
    <row r="161" s="55" customFormat="1" x14ac:dyDescent="0.5"/>
    <row r="162" s="55" customFormat="1" x14ac:dyDescent="0.5"/>
    <row r="163" s="55" customFormat="1" x14ac:dyDescent="0.5"/>
    <row r="164" s="55" customFormat="1" x14ac:dyDescent="0.5"/>
    <row r="165" s="55" customFormat="1" x14ac:dyDescent="0.5"/>
    <row r="166" s="55" customFormat="1" x14ac:dyDescent="0.5"/>
    <row r="167" s="55" customFormat="1" x14ac:dyDescent="0.5"/>
    <row r="168" s="55" customFormat="1" x14ac:dyDescent="0.5"/>
    <row r="169" s="55" customFormat="1" x14ac:dyDescent="0.5"/>
    <row r="170" s="55" customFormat="1" x14ac:dyDescent="0.5"/>
    <row r="171" s="55" customFormat="1" x14ac:dyDescent="0.5"/>
    <row r="172" s="55" customFormat="1" x14ac:dyDescent="0.5"/>
    <row r="173" s="55" customFormat="1" x14ac:dyDescent="0.5"/>
    <row r="174" s="55" customFormat="1" x14ac:dyDescent="0.5"/>
    <row r="175" s="55" customFormat="1" x14ac:dyDescent="0.5"/>
    <row r="176" s="55" customFormat="1" x14ac:dyDescent="0.5"/>
    <row r="177" s="55" customFormat="1" x14ac:dyDescent="0.5"/>
    <row r="178" s="55" customFormat="1" x14ac:dyDescent="0.5"/>
    <row r="179" s="55" customFormat="1" x14ac:dyDescent="0.5"/>
    <row r="180" s="55" customFormat="1" x14ac:dyDescent="0.5"/>
    <row r="181" s="55" customFormat="1" x14ac:dyDescent="0.5"/>
    <row r="182" s="55" customFormat="1" x14ac:dyDescent="0.5"/>
    <row r="183" s="55" customFormat="1" x14ac:dyDescent="0.5"/>
    <row r="184" s="55" customFormat="1" x14ac:dyDescent="0.5"/>
    <row r="185" s="55" customFormat="1" x14ac:dyDescent="0.5"/>
    <row r="186" s="55" customFormat="1" x14ac:dyDescent="0.5"/>
    <row r="187" s="55" customFormat="1" x14ac:dyDescent="0.5"/>
    <row r="188" s="55" customFormat="1" x14ac:dyDescent="0.5"/>
    <row r="189" s="55" customFormat="1" x14ac:dyDescent="0.5"/>
    <row r="190" s="55" customFormat="1" x14ac:dyDescent="0.5"/>
    <row r="191" s="55" customFormat="1" x14ac:dyDescent="0.5"/>
    <row r="192" s="55" customFormat="1" x14ac:dyDescent="0.5"/>
    <row r="193" s="55" customFormat="1" x14ac:dyDescent="0.5"/>
    <row r="194" s="55" customFormat="1" x14ac:dyDescent="0.5"/>
    <row r="195" s="55" customFormat="1" x14ac:dyDescent="0.5"/>
    <row r="196" s="55" customFormat="1" x14ac:dyDescent="0.5"/>
    <row r="197" s="55" customFormat="1" x14ac:dyDescent="0.5"/>
    <row r="198" s="55" customFormat="1" x14ac:dyDescent="0.5"/>
    <row r="199" s="55" customFormat="1" x14ac:dyDescent="0.5"/>
    <row r="200" s="55" customFormat="1" x14ac:dyDescent="0.5"/>
    <row r="201" s="55" customFormat="1" x14ac:dyDescent="0.5"/>
    <row r="202" s="55" customFormat="1" x14ac:dyDescent="0.5"/>
    <row r="203" s="55" customFormat="1" x14ac:dyDescent="0.5"/>
    <row r="204" s="55" customFormat="1" x14ac:dyDescent="0.5"/>
    <row r="205" s="55" customFormat="1" x14ac:dyDescent="0.5"/>
    <row r="206" s="55" customFormat="1" x14ac:dyDescent="0.5"/>
    <row r="207" s="55" customFormat="1" x14ac:dyDescent="0.5"/>
    <row r="208" s="55" customFormat="1" x14ac:dyDescent="0.5"/>
  </sheetData>
  <mergeCells count="118">
    <mergeCell ref="A3:K3"/>
    <mergeCell ref="A4:K4"/>
    <mergeCell ref="A5:J7"/>
    <mergeCell ref="K5:K7"/>
    <mergeCell ref="B8:G8"/>
    <mergeCell ref="B16:J16"/>
    <mergeCell ref="B17:K17"/>
    <mergeCell ref="B18:K18"/>
    <mergeCell ref="B19:K19"/>
    <mergeCell ref="B20:G20"/>
    <mergeCell ref="B21:G21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8:G28"/>
    <mergeCell ref="B29:J29"/>
    <mergeCell ref="B30:K30"/>
    <mergeCell ref="B31:K31"/>
    <mergeCell ref="B32:K32"/>
    <mergeCell ref="B33:G33"/>
    <mergeCell ref="B22:J22"/>
    <mergeCell ref="B23:K23"/>
    <mergeCell ref="B24:K24"/>
    <mergeCell ref="B25:K25"/>
    <mergeCell ref="B26:G26"/>
    <mergeCell ref="B27:G27"/>
    <mergeCell ref="B40:G40"/>
    <mergeCell ref="B41:J41"/>
    <mergeCell ref="B42:K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K52"/>
    <mergeCell ref="B53:G53"/>
    <mergeCell ref="B54:G54"/>
    <mergeCell ref="B55:G55"/>
    <mergeCell ref="B56:G56"/>
    <mergeCell ref="B57:G57"/>
    <mergeCell ref="B46:G46"/>
    <mergeCell ref="B47:G47"/>
    <mergeCell ref="B48:J48"/>
    <mergeCell ref="B49:J49"/>
    <mergeCell ref="B50:K50"/>
    <mergeCell ref="B51:K51"/>
    <mergeCell ref="B64:G64"/>
    <mergeCell ref="B65:J65"/>
    <mergeCell ref="B66:J66"/>
    <mergeCell ref="B67:K67"/>
    <mergeCell ref="B68:K68"/>
    <mergeCell ref="B69:K69"/>
    <mergeCell ref="B58:G58"/>
    <mergeCell ref="B59:G59"/>
    <mergeCell ref="B60:G60"/>
    <mergeCell ref="B61:G61"/>
    <mergeCell ref="B62:G62"/>
    <mergeCell ref="B63:G63"/>
    <mergeCell ref="B76:K76"/>
    <mergeCell ref="B77:K77"/>
    <mergeCell ref="B78:K78"/>
    <mergeCell ref="B79:G79"/>
    <mergeCell ref="B80:G80"/>
    <mergeCell ref="B81:J81"/>
    <mergeCell ref="B70:G70"/>
    <mergeCell ref="B71:G71"/>
    <mergeCell ref="B72:G72"/>
    <mergeCell ref="B73:G73"/>
    <mergeCell ref="B74:J74"/>
    <mergeCell ref="B75:J75"/>
    <mergeCell ref="B89:J89"/>
    <mergeCell ref="B90:K90"/>
    <mergeCell ref="B91:K91"/>
    <mergeCell ref="B92:K92"/>
    <mergeCell ref="B93:G93"/>
    <mergeCell ref="B94:J94"/>
    <mergeCell ref="B82:J82"/>
    <mergeCell ref="B83:K83"/>
    <mergeCell ref="B84:K84"/>
    <mergeCell ref="B85:K85"/>
    <mergeCell ref="B87:G87"/>
    <mergeCell ref="B88:J88"/>
    <mergeCell ref="B101:G101"/>
    <mergeCell ref="B102:J102"/>
    <mergeCell ref="B103:K103"/>
    <mergeCell ref="B104:K104"/>
    <mergeCell ref="B105:G105"/>
    <mergeCell ref="B106:G106"/>
    <mergeCell ref="B95:K95"/>
    <mergeCell ref="B96:K96"/>
    <mergeCell ref="B97:G97"/>
    <mergeCell ref="B98:G98"/>
    <mergeCell ref="B99:G99"/>
    <mergeCell ref="B100:G100"/>
    <mergeCell ref="B122:K122"/>
    <mergeCell ref="B114:J114"/>
    <mergeCell ref="B115:J115"/>
    <mergeCell ref="B116:J116"/>
    <mergeCell ref="B117:J117"/>
    <mergeCell ref="B118:J118"/>
    <mergeCell ref="B119:J119"/>
    <mergeCell ref="B107:J107"/>
    <mergeCell ref="B108:J109"/>
    <mergeCell ref="B110:J110"/>
    <mergeCell ref="B111:J111"/>
    <mergeCell ref="B112:J112"/>
    <mergeCell ref="B113:J113"/>
  </mergeCells>
  <pageMargins left="0.7" right="0.7" top="0.75" bottom="0.75" header="0.3" footer="0.3"/>
  <pageSetup paperSize="9" orientation="portrait" horizontalDpi="30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12558-0EB2-47B5-ACB4-EB8323D3C748}">
  <dimension ref="A1:M55"/>
  <sheetViews>
    <sheetView topLeftCell="A28" zoomScale="55" zoomScaleNormal="55" workbookViewId="0">
      <selection activeCell="G72" sqref="G72"/>
    </sheetView>
  </sheetViews>
  <sheetFormatPr baseColWidth="10" defaultColWidth="10.81640625" defaultRowHeight="21" x14ac:dyDescent="0.5"/>
  <cols>
    <col min="1" max="1" width="15" style="23" bestFit="1" customWidth="1"/>
    <col min="2" max="6" width="10.81640625" style="2"/>
    <col min="7" max="7" width="100.81640625" style="2" customWidth="1"/>
    <col min="8" max="8" width="13.81640625" style="6" bestFit="1" customWidth="1"/>
    <col min="9" max="9" width="21.1796875" style="7" customWidth="1"/>
    <col min="10" max="10" width="22" style="45" customWidth="1"/>
    <col min="11" max="11" width="69.5429687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76.5" customHeight="1" thickBot="1" x14ac:dyDescent="0.55000000000000004">
      <c r="A3" s="458" t="s">
        <v>0</v>
      </c>
      <c r="B3" s="459"/>
      <c r="C3" s="459"/>
      <c r="D3" s="459"/>
      <c r="E3" s="459"/>
      <c r="F3" s="459"/>
      <c r="G3" s="459"/>
      <c r="H3" s="459"/>
      <c r="I3" s="459"/>
      <c r="J3" s="459"/>
      <c r="K3" s="460"/>
    </row>
    <row r="4" spans="1:13" ht="51" customHeight="1" thickBot="1" x14ac:dyDescent="0.55000000000000004">
      <c r="A4" s="217" t="s">
        <v>407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3" ht="29.5" customHeight="1" thickBot="1" x14ac:dyDescent="0.85">
      <c r="A5" s="220" t="s">
        <v>408</v>
      </c>
      <c r="B5" s="221"/>
      <c r="C5" s="221"/>
      <c r="D5" s="221"/>
      <c r="E5" s="221"/>
      <c r="F5" s="221"/>
      <c r="G5" s="221"/>
      <c r="H5" s="221"/>
      <c r="I5" s="221"/>
      <c r="J5" s="221"/>
      <c r="K5" s="222"/>
    </row>
    <row r="6" spans="1:13" ht="21" customHeight="1" x14ac:dyDescent="0.5">
      <c r="A6" s="223" t="s">
        <v>2</v>
      </c>
      <c r="B6" s="224"/>
      <c r="C6" s="224"/>
      <c r="D6" s="224"/>
      <c r="E6" s="224"/>
      <c r="F6" s="224"/>
      <c r="G6" s="224"/>
      <c r="H6" s="224"/>
      <c r="I6" s="224"/>
      <c r="J6" s="225"/>
      <c r="K6" s="232" t="s">
        <v>187</v>
      </c>
    </row>
    <row r="7" spans="1:13" ht="21" customHeight="1" x14ac:dyDescent="0.5">
      <c r="A7" s="226"/>
      <c r="B7" s="227"/>
      <c r="C7" s="227"/>
      <c r="D7" s="227"/>
      <c r="E7" s="227"/>
      <c r="F7" s="227"/>
      <c r="G7" s="227"/>
      <c r="H7" s="227"/>
      <c r="I7" s="227"/>
      <c r="J7" s="228"/>
      <c r="K7" s="232"/>
    </row>
    <row r="8" spans="1:13" ht="95.25" customHeight="1" thickBot="1" x14ac:dyDescent="0.55000000000000004">
      <c r="A8" s="229"/>
      <c r="B8" s="230"/>
      <c r="C8" s="230"/>
      <c r="D8" s="230"/>
      <c r="E8" s="230"/>
      <c r="F8" s="230"/>
      <c r="G8" s="230"/>
      <c r="H8" s="230"/>
      <c r="I8" s="230"/>
      <c r="J8" s="231"/>
      <c r="K8" s="233"/>
    </row>
    <row r="9" spans="1:13" ht="50.5" thickBot="1" x14ac:dyDescent="0.55000000000000004">
      <c r="A9" s="8" t="s">
        <v>3</v>
      </c>
      <c r="B9" s="234" t="s">
        <v>4</v>
      </c>
      <c r="C9" s="235"/>
      <c r="D9" s="235"/>
      <c r="E9" s="235"/>
      <c r="F9" s="235"/>
      <c r="G9" s="236"/>
      <c r="H9" s="9" t="s">
        <v>5</v>
      </c>
      <c r="I9" s="10" t="s">
        <v>6</v>
      </c>
      <c r="J9" s="110" t="s">
        <v>7</v>
      </c>
      <c r="K9" s="10" t="s">
        <v>8</v>
      </c>
    </row>
    <row r="10" spans="1:13" ht="32.5" x14ac:dyDescent="0.5">
      <c r="A10" s="12" t="s">
        <v>9</v>
      </c>
      <c r="B10" s="174" t="s">
        <v>10</v>
      </c>
      <c r="C10" s="175"/>
      <c r="D10" s="175"/>
      <c r="E10" s="175"/>
      <c r="F10" s="175"/>
      <c r="G10" s="175"/>
      <c r="H10" s="175"/>
      <c r="I10" s="175"/>
      <c r="J10" s="175"/>
      <c r="K10" s="176"/>
    </row>
    <row r="11" spans="1:13" x14ac:dyDescent="0.5">
      <c r="A11" s="13">
        <v>1</v>
      </c>
      <c r="B11" s="206" t="s">
        <v>10</v>
      </c>
      <c r="C11" s="207"/>
      <c r="D11" s="207"/>
      <c r="E11" s="207"/>
      <c r="F11" s="207"/>
      <c r="G11" s="207"/>
      <c r="H11" s="207"/>
      <c r="I11" s="207"/>
      <c r="J11" s="207"/>
      <c r="K11" s="237"/>
    </row>
    <row r="12" spans="1:13" ht="20.149999999999999" customHeight="1" x14ac:dyDescent="0.5">
      <c r="A12" s="14" t="s">
        <v>11</v>
      </c>
      <c r="B12" s="196" t="s">
        <v>12</v>
      </c>
      <c r="C12" s="194"/>
      <c r="D12" s="194"/>
      <c r="E12" s="194"/>
      <c r="F12" s="194"/>
      <c r="G12" s="194"/>
      <c r="H12" s="15" t="s">
        <v>13</v>
      </c>
      <c r="I12" s="238">
        <v>1</v>
      </c>
      <c r="J12" s="241">
        <v>160000</v>
      </c>
      <c r="K12" s="244">
        <f>I12*J12</f>
        <v>160000</v>
      </c>
    </row>
    <row r="13" spans="1:13" ht="20.149999999999999" customHeight="1" x14ac:dyDescent="0.5">
      <c r="A13" s="14" t="s">
        <v>14</v>
      </c>
      <c r="B13" s="196" t="s">
        <v>15</v>
      </c>
      <c r="C13" s="194"/>
      <c r="D13" s="194"/>
      <c r="E13" s="194"/>
      <c r="F13" s="194"/>
      <c r="G13" s="194"/>
      <c r="H13" s="15" t="s">
        <v>13</v>
      </c>
      <c r="I13" s="239"/>
      <c r="J13" s="242"/>
      <c r="K13" s="245"/>
    </row>
    <row r="14" spans="1:13" ht="20.149999999999999" customHeight="1" x14ac:dyDescent="0.5">
      <c r="A14" s="14" t="s">
        <v>16</v>
      </c>
      <c r="B14" s="196" t="s">
        <v>17</v>
      </c>
      <c r="C14" s="194"/>
      <c r="D14" s="194"/>
      <c r="E14" s="194"/>
      <c r="F14" s="194"/>
      <c r="G14" s="194"/>
      <c r="H14" s="15" t="s">
        <v>13</v>
      </c>
      <c r="I14" s="239"/>
      <c r="J14" s="242"/>
      <c r="K14" s="245"/>
    </row>
    <row r="15" spans="1:13" ht="20.149999999999999" customHeight="1" x14ac:dyDescent="0.5">
      <c r="A15" s="14" t="s">
        <v>18</v>
      </c>
      <c r="B15" s="196" t="s">
        <v>19</v>
      </c>
      <c r="C15" s="194"/>
      <c r="D15" s="194"/>
      <c r="E15" s="194"/>
      <c r="F15" s="194"/>
      <c r="G15" s="194"/>
      <c r="H15" s="15" t="s">
        <v>13</v>
      </c>
      <c r="I15" s="239"/>
      <c r="J15" s="242"/>
      <c r="K15" s="245"/>
    </row>
    <row r="16" spans="1:13" ht="20.149999999999999" customHeight="1" x14ac:dyDescent="0.5">
      <c r="A16" s="14" t="s">
        <v>20</v>
      </c>
      <c r="B16" s="196" t="s">
        <v>21</v>
      </c>
      <c r="C16" s="194"/>
      <c r="D16" s="194"/>
      <c r="E16" s="194"/>
      <c r="F16" s="194"/>
      <c r="G16" s="194"/>
      <c r="H16" s="15" t="s">
        <v>13</v>
      </c>
      <c r="I16" s="240"/>
      <c r="J16" s="243"/>
      <c r="K16" s="246"/>
    </row>
    <row r="17" spans="1:11" x14ac:dyDescent="0.5">
      <c r="A17" s="14"/>
      <c r="B17" s="162" t="s">
        <v>22</v>
      </c>
      <c r="C17" s="163"/>
      <c r="D17" s="163"/>
      <c r="E17" s="163"/>
      <c r="F17" s="163"/>
      <c r="G17" s="163"/>
      <c r="H17" s="163"/>
      <c r="I17" s="163"/>
      <c r="J17" s="164"/>
      <c r="K17" s="16"/>
    </row>
    <row r="18" spans="1:11" x14ac:dyDescent="0.5">
      <c r="A18" s="14"/>
      <c r="B18" s="165"/>
      <c r="C18" s="166"/>
      <c r="D18" s="166"/>
      <c r="E18" s="166"/>
      <c r="F18" s="166"/>
      <c r="G18" s="166"/>
      <c r="H18" s="166"/>
      <c r="I18" s="166"/>
      <c r="J18" s="166"/>
      <c r="K18" s="167"/>
    </row>
    <row r="19" spans="1:11" ht="39.65" customHeight="1" x14ac:dyDescent="0.5">
      <c r="A19" s="14"/>
      <c r="B19" s="211" t="s">
        <v>409</v>
      </c>
      <c r="C19" s="212"/>
      <c r="D19" s="212"/>
      <c r="E19" s="212"/>
      <c r="F19" s="212"/>
      <c r="G19" s="212"/>
      <c r="H19" s="212"/>
      <c r="I19" s="212"/>
      <c r="J19" s="212"/>
      <c r="K19" s="213"/>
    </row>
    <row r="20" spans="1:11" ht="18.649999999999999" customHeight="1" x14ac:dyDescent="0.5">
      <c r="A20" s="14"/>
      <c r="B20" s="250"/>
      <c r="C20" s="251"/>
      <c r="D20" s="251"/>
      <c r="E20" s="251"/>
      <c r="F20" s="251"/>
      <c r="G20" s="251"/>
      <c r="H20" s="251"/>
      <c r="I20" s="251"/>
      <c r="J20" s="251"/>
      <c r="K20" s="252"/>
    </row>
    <row r="21" spans="1:11" x14ac:dyDescent="0.5">
      <c r="A21" s="13"/>
      <c r="B21" s="200"/>
      <c r="C21" s="200"/>
      <c r="D21" s="200"/>
      <c r="E21" s="200"/>
      <c r="F21" s="200"/>
      <c r="G21" s="200"/>
      <c r="H21" s="200"/>
      <c r="I21" s="200"/>
      <c r="J21" s="200"/>
      <c r="K21" s="201"/>
    </row>
    <row r="22" spans="1:11" ht="32.5" x14ac:dyDescent="0.5">
      <c r="A22" s="13" t="s">
        <v>84</v>
      </c>
      <c r="B22" s="160" t="s">
        <v>85</v>
      </c>
      <c r="C22" s="156"/>
      <c r="D22" s="156"/>
      <c r="E22" s="156"/>
      <c r="F22" s="156"/>
      <c r="G22" s="156"/>
      <c r="H22" s="156"/>
      <c r="I22" s="156"/>
      <c r="J22" s="156"/>
      <c r="K22" s="161"/>
    </row>
    <row r="23" spans="1:11" x14ac:dyDescent="0.5">
      <c r="A23" s="13">
        <v>7</v>
      </c>
      <c r="B23" s="202" t="s">
        <v>410</v>
      </c>
      <c r="C23" s="189"/>
      <c r="D23" s="189"/>
      <c r="E23" s="189"/>
      <c r="F23" s="189"/>
      <c r="G23" s="189"/>
      <c r="H23" s="189"/>
      <c r="I23" s="189"/>
      <c r="J23" s="189"/>
      <c r="K23" s="190"/>
    </row>
    <row r="24" spans="1:11" x14ac:dyDescent="0.5">
      <c r="A24" s="13"/>
      <c r="B24" s="197" t="s">
        <v>90</v>
      </c>
      <c r="C24" s="198"/>
      <c r="D24" s="198"/>
      <c r="E24" s="198"/>
      <c r="F24" s="198"/>
      <c r="G24" s="199"/>
      <c r="H24" s="23"/>
      <c r="I24" s="17"/>
      <c r="J24" s="20"/>
      <c r="K24" s="29">
        <f t="shared" ref="K24:K27" si="0">J24*I24</f>
        <v>0</v>
      </c>
    </row>
    <row r="25" spans="1:11" ht="42.75" customHeight="1" x14ac:dyDescent="0.5">
      <c r="A25" s="14" t="s">
        <v>411</v>
      </c>
      <c r="B25" s="177" t="s">
        <v>206</v>
      </c>
      <c r="C25" s="178"/>
      <c r="D25" s="178"/>
      <c r="E25" s="178"/>
      <c r="F25" s="178"/>
      <c r="G25" s="179"/>
      <c r="H25" s="23" t="s">
        <v>89</v>
      </c>
      <c r="I25" s="17">
        <v>1</v>
      </c>
      <c r="J25" s="20">
        <v>200000</v>
      </c>
      <c r="K25" s="29">
        <f t="shared" si="0"/>
        <v>200000</v>
      </c>
    </row>
    <row r="26" spans="1:11" ht="31.5" customHeight="1" x14ac:dyDescent="0.5">
      <c r="A26" s="14" t="s">
        <v>412</v>
      </c>
      <c r="B26" s="177" t="s">
        <v>98</v>
      </c>
      <c r="C26" s="178"/>
      <c r="D26" s="178"/>
      <c r="E26" s="178"/>
      <c r="F26" s="178"/>
      <c r="G26" s="179"/>
      <c r="H26" s="23" t="s">
        <v>50</v>
      </c>
      <c r="I26" s="17">
        <v>4</v>
      </c>
      <c r="J26" s="20">
        <v>30000</v>
      </c>
      <c r="K26" s="29">
        <f t="shared" si="0"/>
        <v>120000</v>
      </c>
    </row>
    <row r="27" spans="1:11" ht="75" customHeight="1" x14ac:dyDescent="0.5">
      <c r="A27" s="14" t="s">
        <v>413</v>
      </c>
      <c r="B27" s="177" t="s">
        <v>414</v>
      </c>
      <c r="C27" s="178"/>
      <c r="D27" s="178"/>
      <c r="E27" s="178"/>
      <c r="F27" s="178"/>
      <c r="G27" s="179"/>
      <c r="H27" s="23" t="s">
        <v>50</v>
      </c>
      <c r="I27" s="17">
        <v>4</v>
      </c>
      <c r="J27" s="20">
        <v>60000</v>
      </c>
      <c r="K27" s="29">
        <f t="shared" si="0"/>
        <v>240000</v>
      </c>
    </row>
    <row r="28" spans="1:11" x14ac:dyDescent="0.5">
      <c r="A28" s="13"/>
      <c r="B28" s="163" t="s">
        <v>255</v>
      </c>
      <c r="C28" s="163"/>
      <c r="D28" s="163"/>
      <c r="E28" s="163"/>
      <c r="F28" s="163"/>
      <c r="G28" s="163"/>
      <c r="H28" s="163"/>
      <c r="I28" s="163"/>
      <c r="J28" s="164"/>
      <c r="K28" s="29">
        <f>SUM(K24:K27)</f>
        <v>560000</v>
      </c>
    </row>
    <row r="29" spans="1:11" x14ac:dyDescent="0.5">
      <c r="A29" s="13"/>
      <c r="B29" s="166"/>
      <c r="C29" s="166"/>
      <c r="D29" s="166"/>
      <c r="E29" s="166"/>
      <c r="F29" s="166"/>
      <c r="G29" s="166"/>
      <c r="H29" s="166"/>
      <c r="I29" s="166"/>
      <c r="J29" s="166"/>
      <c r="K29" s="167"/>
    </row>
    <row r="30" spans="1:11" ht="32.5" x14ac:dyDescent="0.5">
      <c r="A30" s="13" t="s">
        <v>115</v>
      </c>
      <c r="B30" s="155" t="s">
        <v>116</v>
      </c>
      <c r="C30" s="156"/>
      <c r="D30" s="156"/>
      <c r="E30" s="156"/>
      <c r="F30" s="156"/>
      <c r="G30" s="156"/>
      <c r="H30" s="156"/>
      <c r="I30" s="156"/>
      <c r="J30" s="156"/>
      <c r="K30" s="161"/>
    </row>
    <row r="31" spans="1:11" x14ac:dyDescent="0.5">
      <c r="A31" s="13">
        <v>8</v>
      </c>
      <c r="B31" s="189" t="s">
        <v>26</v>
      </c>
      <c r="C31" s="189"/>
      <c r="D31" s="189"/>
      <c r="E31" s="189"/>
      <c r="F31" s="189"/>
      <c r="G31" s="189"/>
      <c r="H31" s="189"/>
      <c r="I31" s="189"/>
      <c r="J31" s="189"/>
      <c r="K31" s="190"/>
    </row>
    <row r="32" spans="1:11" ht="42.75" customHeight="1" x14ac:dyDescent="0.5">
      <c r="A32" s="14" t="s">
        <v>415</v>
      </c>
      <c r="B32" s="178" t="s">
        <v>416</v>
      </c>
      <c r="C32" s="187"/>
      <c r="D32" s="187"/>
      <c r="E32" s="187"/>
      <c r="F32" s="187"/>
      <c r="G32" s="188"/>
      <c r="H32" s="23" t="s">
        <v>50</v>
      </c>
      <c r="I32" s="17">
        <v>1</v>
      </c>
      <c r="J32" s="114">
        <v>50000</v>
      </c>
      <c r="K32" s="22">
        <f t="shared" ref="K32" si="1">I32*J32</f>
        <v>50000</v>
      </c>
    </row>
    <row r="33" spans="1:11" x14ac:dyDescent="0.5">
      <c r="A33" s="13"/>
      <c r="B33" s="192" t="s">
        <v>127</v>
      </c>
      <c r="C33" s="192"/>
      <c r="D33" s="192"/>
      <c r="E33" s="192"/>
      <c r="F33" s="192"/>
      <c r="G33" s="192"/>
      <c r="H33" s="192"/>
      <c r="I33" s="192"/>
      <c r="J33" s="193"/>
      <c r="K33" s="22">
        <f>SUM(K32:K32)</f>
        <v>50000</v>
      </c>
    </row>
    <row r="34" spans="1:11" x14ac:dyDescent="0.5">
      <c r="A34" s="13"/>
      <c r="B34" s="163" t="s">
        <v>128</v>
      </c>
      <c r="C34" s="163"/>
      <c r="D34" s="163"/>
      <c r="E34" s="163"/>
      <c r="F34" s="163"/>
      <c r="G34" s="163"/>
      <c r="H34" s="163"/>
      <c r="I34" s="163"/>
      <c r="J34" s="164"/>
      <c r="K34" s="22">
        <f>K33</f>
        <v>50000</v>
      </c>
    </row>
    <row r="35" spans="1:11" x14ac:dyDescent="0.5">
      <c r="A35" s="14"/>
      <c r="B35" s="165"/>
      <c r="C35" s="166"/>
      <c r="D35" s="166"/>
      <c r="E35" s="166"/>
      <c r="F35" s="166"/>
      <c r="G35" s="166"/>
      <c r="H35" s="166"/>
      <c r="I35" s="166"/>
      <c r="J35" s="166"/>
      <c r="K35" s="167"/>
    </row>
    <row r="36" spans="1:11" ht="32.5" x14ac:dyDescent="0.5">
      <c r="A36" s="13" t="s">
        <v>158</v>
      </c>
      <c r="B36" s="183" t="s">
        <v>417</v>
      </c>
      <c r="C36" s="184"/>
      <c r="D36" s="184"/>
      <c r="E36" s="184"/>
      <c r="F36" s="184"/>
      <c r="G36" s="184"/>
      <c r="H36" s="184"/>
      <c r="I36" s="184"/>
      <c r="J36" s="184"/>
      <c r="K36" s="185"/>
    </row>
    <row r="37" spans="1:11" ht="39" customHeight="1" x14ac:dyDescent="0.5">
      <c r="A37" s="14" t="s">
        <v>418</v>
      </c>
      <c r="B37" s="177" t="s">
        <v>161</v>
      </c>
      <c r="C37" s="178"/>
      <c r="D37" s="178"/>
      <c r="E37" s="178"/>
      <c r="F37" s="178"/>
      <c r="G37" s="179"/>
      <c r="H37" s="15" t="s">
        <v>50</v>
      </c>
      <c r="I37" s="23">
        <v>1</v>
      </c>
      <c r="J37" s="20">
        <v>100000</v>
      </c>
      <c r="K37" s="19">
        <f>J37*I37</f>
        <v>100000</v>
      </c>
    </row>
    <row r="38" spans="1:11" x14ac:dyDescent="0.5">
      <c r="A38" s="14" t="s">
        <v>419</v>
      </c>
      <c r="B38" s="177" t="s">
        <v>163</v>
      </c>
      <c r="C38" s="178"/>
      <c r="D38" s="178"/>
      <c r="E38" s="178"/>
      <c r="F38" s="178"/>
      <c r="G38" s="179"/>
      <c r="H38" s="15" t="s">
        <v>50</v>
      </c>
      <c r="I38" s="23">
        <v>1</v>
      </c>
      <c r="J38" s="20">
        <v>100000</v>
      </c>
      <c r="K38" s="19">
        <f t="shared" ref="K38:K41" si="2">J38*I38</f>
        <v>100000</v>
      </c>
    </row>
    <row r="39" spans="1:11" x14ac:dyDescent="0.5">
      <c r="A39" s="14" t="s">
        <v>420</v>
      </c>
      <c r="B39" s="186" t="s">
        <v>165</v>
      </c>
      <c r="C39" s="187"/>
      <c r="D39" s="187"/>
      <c r="E39" s="187"/>
      <c r="F39" s="187"/>
      <c r="G39" s="188"/>
      <c r="H39" s="15" t="s">
        <v>50</v>
      </c>
      <c r="I39" s="23">
        <v>2</v>
      </c>
      <c r="J39" s="20">
        <v>60000</v>
      </c>
      <c r="K39" s="19">
        <f t="shared" si="2"/>
        <v>120000</v>
      </c>
    </row>
    <row r="40" spans="1:11" ht="68.5" customHeight="1" x14ac:dyDescent="0.5">
      <c r="A40" s="14" t="s">
        <v>421</v>
      </c>
      <c r="B40" s="177" t="s">
        <v>167</v>
      </c>
      <c r="C40" s="178"/>
      <c r="D40" s="178"/>
      <c r="E40" s="178"/>
      <c r="F40" s="178"/>
      <c r="G40" s="179"/>
      <c r="H40" s="15" t="s">
        <v>50</v>
      </c>
      <c r="I40" s="23">
        <v>1</v>
      </c>
      <c r="J40" s="20">
        <v>200000</v>
      </c>
      <c r="K40" s="19">
        <f t="shared" si="2"/>
        <v>200000</v>
      </c>
    </row>
    <row r="41" spans="1:11" ht="54" customHeight="1" x14ac:dyDescent="0.5">
      <c r="A41" s="14" t="s">
        <v>422</v>
      </c>
      <c r="B41" s="177" t="s">
        <v>169</v>
      </c>
      <c r="C41" s="178"/>
      <c r="D41" s="178"/>
      <c r="E41" s="178"/>
      <c r="F41" s="178"/>
      <c r="G41" s="179"/>
      <c r="H41" s="15" t="s">
        <v>50</v>
      </c>
      <c r="I41" s="23">
        <v>1</v>
      </c>
      <c r="J41" s="20">
        <v>280000</v>
      </c>
      <c r="K41" s="19">
        <f t="shared" si="2"/>
        <v>280000</v>
      </c>
    </row>
    <row r="42" spans="1:11" x14ac:dyDescent="0.5">
      <c r="A42" s="14"/>
      <c r="B42" s="162" t="s">
        <v>170</v>
      </c>
      <c r="C42" s="163"/>
      <c r="D42" s="163"/>
      <c r="E42" s="163"/>
      <c r="F42" s="163"/>
      <c r="G42" s="163"/>
      <c r="H42" s="163"/>
      <c r="I42" s="163"/>
      <c r="J42" s="164"/>
      <c r="K42" s="19">
        <f>SUM(K37:K41)</f>
        <v>800000</v>
      </c>
    </row>
    <row r="43" spans="1:11" x14ac:dyDescent="0.5">
      <c r="A43" s="14"/>
      <c r="B43" s="165"/>
      <c r="C43" s="166"/>
      <c r="D43" s="166"/>
      <c r="E43" s="166"/>
      <c r="F43" s="166"/>
      <c r="G43" s="166"/>
      <c r="H43" s="166"/>
      <c r="I43" s="166"/>
      <c r="J43" s="166"/>
      <c r="K43" s="167"/>
    </row>
    <row r="44" spans="1:11" ht="32.5" x14ac:dyDescent="0.5">
      <c r="A44" s="13" t="s">
        <v>171</v>
      </c>
      <c r="B44" s="160" t="s">
        <v>423</v>
      </c>
      <c r="C44" s="156"/>
      <c r="D44" s="156"/>
      <c r="E44" s="156"/>
      <c r="F44" s="156"/>
      <c r="G44" s="156"/>
      <c r="H44" s="156"/>
      <c r="I44" s="156"/>
      <c r="J44" s="156"/>
      <c r="K44" s="161"/>
    </row>
    <row r="45" spans="1:11" s="1" customFormat="1" ht="120.75" customHeight="1" x14ac:dyDescent="0.35">
      <c r="A45" s="14" t="s">
        <v>424</v>
      </c>
      <c r="B45" s="180" t="s">
        <v>425</v>
      </c>
      <c r="C45" s="181"/>
      <c r="D45" s="181"/>
      <c r="E45" s="181"/>
      <c r="F45" s="181"/>
      <c r="G45" s="182"/>
      <c r="H45" s="23" t="s">
        <v>50</v>
      </c>
      <c r="I45" s="23">
        <v>1</v>
      </c>
      <c r="J45" s="35">
        <v>800000</v>
      </c>
      <c r="K45" s="19">
        <f t="shared" ref="K45:K46" si="3">J45*I45</f>
        <v>800000</v>
      </c>
    </row>
    <row r="46" spans="1:11" ht="86.25" customHeight="1" x14ac:dyDescent="0.5">
      <c r="A46" s="14" t="s">
        <v>426</v>
      </c>
      <c r="B46" s="177" t="s">
        <v>427</v>
      </c>
      <c r="C46" s="178"/>
      <c r="D46" s="178"/>
      <c r="E46" s="178"/>
      <c r="F46" s="178"/>
      <c r="G46" s="179"/>
      <c r="H46" s="23" t="s">
        <v>50</v>
      </c>
      <c r="I46" s="23">
        <v>2</v>
      </c>
      <c r="J46" s="36">
        <v>500000</v>
      </c>
      <c r="K46" s="19">
        <f t="shared" si="3"/>
        <v>1000000</v>
      </c>
    </row>
    <row r="47" spans="1:11" x14ac:dyDescent="0.5">
      <c r="A47" s="14"/>
      <c r="B47" s="162" t="s">
        <v>177</v>
      </c>
      <c r="C47" s="163"/>
      <c r="D47" s="163"/>
      <c r="E47" s="163"/>
      <c r="F47" s="163"/>
      <c r="G47" s="163"/>
      <c r="H47" s="163"/>
      <c r="I47" s="163"/>
      <c r="J47" s="164"/>
      <c r="K47" s="19">
        <f>SUM(K45:K46)</f>
        <v>1800000</v>
      </c>
    </row>
    <row r="48" spans="1:11" x14ac:dyDescent="0.5">
      <c r="A48" s="14"/>
      <c r="B48" s="168" t="s">
        <v>178</v>
      </c>
      <c r="C48" s="169"/>
      <c r="D48" s="169"/>
      <c r="E48" s="169"/>
      <c r="F48" s="169"/>
      <c r="G48" s="169"/>
      <c r="H48" s="169"/>
      <c r="I48" s="169"/>
      <c r="J48" s="170"/>
      <c r="K48" s="456"/>
    </row>
    <row r="49" spans="1:11" ht="21.5" thickBot="1" x14ac:dyDescent="0.55000000000000004">
      <c r="A49" s="14"/>
      <c r="B49" s="171"/>
      <c r="C49" s="172"/>
      <c r="D49" s="172"/>
      <c r="E49" s="172"/>
      <c r="F49" s="172"/>
      <c r="G49" s="172"/>
      <c r="H49" s="172"/>
      <c r="I49" s="172"/>
      <c r="J49" s="173"/>
      <c r="K49" s="457"/>
    </row>
    <row r="50" spans="1:11" ht="32.5" x14ac:dyDescent="0.5">
      <c r="A50" s="39" t="s">
        <v>9</v>
      </c>
      <c r="B50" s="174" t="s">
        <v>10</v>
      </c>
      <c r="C50" s="175"/>
      <c r="D50" s="175"/>
      <c r="E50" s="175"/>
      <c r="F50" s="175"/>
      <c r="G50" s="175"/>
      <c r="H50" s="175"/>
      <c r="I50" s="175"/>
      <c r="J50" s="176"/>
      <c r="K50" s="38">
        <f>K12</f>
        <v>160000</v>
      </c>
    </row>
    <row r="51" spans="1:11" ht="32.5" x14ac:dyDescent="0.5">
      <c r="A51" s="13" t="s">
        <v>84</v>
      </c>
      <c r="B51" s="160" t="s">
        <v>85</v>
      </c>
      <c r="C51" s="156"/>
      <c r="D51" s="156"/>
      <c r="E51" s="156"/>
      <c r="F51" s="156"/>
      <c r="G51" s="156"/>
      <c r="H51" s="156"/>
      <c r="I51" s="156"/>
      <c r="J51" s="161"/>
      <c r="K51" s="38">
        <f>K28</f>
        <v>560000</v>
      </c>
    </row>
    <row r="52" spans="1:11" ht="32.5" x14ac:dyDescent="0.5">
      <c r="A52" s="13" t="s">
        <v>115</v>
      </c>
      <c r="B52" s="160" t="s">
        <v>116</v>
      </c>
      <c r="C52" s="156"/>
      <c r="D52" s="156"/>
      <c r="E52" s="156"/>
      <c r="F52" s="156"/>
      <c r="G52" s="156"/>
      <c r="H52" s="156"/>
      <c r="I52" s="156"/>
      <c r="J52" s="161"/>
      <c r="K52" s="38">
        <f>K34</f>
        <v>50000</v>
      </c>
    </row>
    <row r="53" spans="1:11" ht="32.5" x14ac:dyDescent="0.5">
      <c r="A53" s="13" t="s">
        <v>158</v>
      </c>
      <c r="B53" s="160" t="s">
        <v>159</v>
      </c>
      <c r="C53" s="156"/>
      <c r="D53" s="156"/>
      <c r="E53" s="156"/>
      <c r="F53" s="156"/>
      <c r="G53" s="156"/>
      <c r="H53" s="156"/>
      <c r="I53" s="156"/>
      <c r="J53" s="161"/>
      <c r="K53" s="40">
        <f>K42</f>
        <v>800000</v>
      </c>
    </row>
    <row r="54" spans="1:11" ht="33" thickBot="1" x14ac:dyDescent="0.55000000000000004">
      <c r="A54" s="41" t="s">
        <v>171</v>
      </c>
      <c r="B54" s="155" t="s">
        <v>172</v>
      </c>
      <c r="C54" s="156"/>
      <c r="D54" s="156"/>
      <c r="E54" s="156"/>
      <c r="F54" s="156"/>
      <c r="G54" s="156"/>
      <c r="H54" s="156"/>
      <c r="I54" s="156"/>
      <c r="J54" s="156"/>
      <c r="K54" s="119">
        <f>K47</f>
        <v>1800000</v>
      </c>
    </row>
    <row r="55" spans="1:11" ht="31.5" thickBot="1" x14ac:dyDescent="0.75">
      <c r="A55" s="42"/>
      <c r="B55" s="157" t="s">
        <v>428</v>
      </c>
      <c r="C55" s="158"/>
      <c r="D55" s="158"/>
      <c r="E55" s="158"/>
      <c r="F55" s="158"/>
      <c r="G55" s="158"/>
      <c r="H55" s="158"/>
      <c r="I55" s="158"/>
      <c r="J55" s="159"/>
      <c r="K55" s="43">
        <f>SUM(K50:K54)</f>
        <v>3370000</v>
      </c>
    </row>
  </sheetData>
  <mergeCells count="55">
    <mergeCell ref="B9:G9"/>
    <mergeCell ref="A3:K3"/>
    <mergeCell ref="A4:K4"/>
    <mergeCell ref="A5:K5"/>
    <mergeCell ref="A6:J8"/>
    <mergeCell ref="K6:K8"/>
    <mergeCell ref="B10:K10"/>
    <mergeCell ref="B11:K11"/>
    <mergeCell ref="B12:G12"/>
    <mergeCell ref="I12:I16"/>
    <mergeCell ref="J12:J16"/>
    <mergeCell ref="K12:K16"/>
    <mergeCell ref="B13:G13"/>
    <mergeCell ref="B14:G14"/>
    <mergeCell ref="B15:G15"/>
    <mergeCell ref="B16:G16"/>
    <mergeCell ref="B28:J28"/>
    <mergeCell ref="B17:J17"/>
    <mergeCell ref="B18:K18"/>
    <mergeCell ref="B19:K19"/>
    <mergeCell ref="B20:K20"/>
    <mergeCell ref="B21:K21"/>
    <mergeCell ref="B22:K22"/>
    <mergeCell ref="B23:K23"/>
    <mergeCell ref="B24:G24"/>
    <mergeCell ref="B25:G25"/>
    <mergeCell ref="B26:G26"/>
    <mergeCell ref="B27:G27"/>
    <mergeCell ref="B40:G40"/>
    <mergeCell ref="B29:K29"/>
    <mergeCell ref="B30:K30"/>
    <mergeCell ref="B31:K31"/>
    <mergeCell ref="B32:G32"/>
    <mergeCell ref="B33:J33"/>
    <mergeCell ref="B34:J34"/>
    <mergeCell ref="B35:K35"/>
    <mergeCell ref="B36:K36"/>
    <mergeCell ref="B37:G37"/>
    <mergeCell ref="B38:G38"/>
    <mergeCell ref="B39:G39"/>
    <mergeCell ref="K48:K49"/>
    <mergeCell ref="B50:J50"/>
    <mergeCell ref="B51:J51"/>
    <mergeCell ref="B52:J52"/>
    <mergeCell ref="B41:G41"/>
    <mergeCell ref="B42:J42"/>
    <mergeCell ref="B43:K43"/>
    <mergeCell ref="B44:K44"/>
    <mergeCell ref="B45:G45"/>
    <mergeCell ref="B46:G46"/>
    <mergeCell ref="B53:J53"/>
    <mergeCell ref="B54:J54"/>
    <mergeCell ref="B55:J55"/>
    <mergeCell ref="B47:J47"/>
    <mergeCell ref="B48:J49"/>
  </mergeCells>
  <pageMargins left="0.7" right="0.7" top="0.75" bottom="0.75" header="0.3" footer="0.3"/>
  <pageSetup paperSize="9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D952-8E32-443F-B7B5-F25EF0F9911C}">
  <dimension ref="A1:M208"/>
  <sheetViews>
    <sheetView topLeftCell="A97" zoomScale="55" zoomScaleNormal="55" workbookViewId="0">
      <selection activeCell="B122" sqref="B122:J122"/>
    </sheetView>
  </sheetViews>
  <sheetFormatPr baseColWidth="10" defaultColWidth="10.90625" defaultRowHeight="21" x14ac:dyDescent="0.5"/>
  <cols>
    <col min="1" max="1" width="15" style="23" bestFit="1" customWidth="1"/>
    <col min="2" max="6" width="10.90625" style="2"/>
    <col min="7" max="7" width="100.6328125" style="2" customWidth="1"/>
    <col min="8" max="8" width="13.90625" style="6" bestFit="1" customWidth="1"/>
    <col min="9" max="9" width="21.08984375" style="7" customWidth="1"/>
    <col min="10" max="10" width="22" style="45" customWidth="1"/>
    <col min="11" max="11" width="69.54296875" style="44" customWidth="1"/>
    <col min="12" max="16384" width="10.9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4" customHeight="1" thickBot="1" x14ac:dyDescent="0.85">
      <c r="A4" s="220" t="s">
        <v>429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41"/>
      <c r="K11" s="244">
        <f>I11*J11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42"/>
      <c r="K12" s="245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42"/>
      <c r="K13" s="245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42"/>
      <c r="K14" s="245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43"/>
      <c r="K15" s="246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/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200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18.649999999999999" customHeight="1" x14ac:dyDescent="0.5">
      <c r="A19" s="14"/>
      <c r="B19" s="250"/>
      <c r="C19" s="251"/>
      <c r="D19" s="251"/>
      <c r="E19" s="251"/>
      <c r="F19" s="251"/>
      <c r="G19" s="251"/>
      <c r="H19" s="251"/>
      <c r="I19" s="251"/>
      <c r="J19" s="251"/>
      <c r="K19" s="252"/>
    </row>
    <row r="20" spans="1:11" ht="32.5" x14ac:dyDescent="0.5">
      <c r="A20" s="13" t="s">
        <v>339</v>
      </c>
      <c r="B20" s="155" t="s">
        <v>430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4">
        <v>3</v>
      </c>
      <c r="B21" s="207" t="s">
        <v>431</v>
      </c>
      <c r="C21" s="207"/>
      <c r="D21" s="207"/>
      <c r="E21" s="207"/>
      <c r="F21" s="207"/>
      <c r="G21" s="207"/>
      <c r="H21" s="207"/>
      <c r="I21" s="207"/>
      <c r="J21" s="207"/>
      <c r="K21" s="237"/>
    </row>
    <row r="22" spans="1:11" x14ac:dyDescent="0.5">
      <c r="A22" s="113"/>
      <c r="B22" s="188" t="s">
        <v>432</v>
      </c>
      <c r="C22" s="194"/>
      <c r="D22" s="194"/>
      <c r="E22" s="194"/>
      <c r="F22" s="194"/>
      <c r="G22" s="194"/>
      <c r="H22" s="15" t="s">
        <v>335</v>
      </c>
      <c r="I22" s="17">
        <v>3.7</v>
      </c>
      <c r="J22" s="115"/>
      <c r="K22" s="29">
        <f t="shared" ref="K22" si="0">I22*J22</f>
        <v>0</v>
      </c>
    </row>
    <row r="23" spans="1:11" x14ac:dyDescent="0.5">
      <c r="A23" s="113"/>
      <c r="B23" s="163" t="s">
        <v>338</v>
      </c>
      <c r="C23" s="163"/>
      <c r="D23" s="163"/>
      <c r="E23" s="163"/>
      <c r="F23" s="163"/>
      <c r="G23" s="163"/>
      <c r="H23" s="163"/>
      <c r="I23" s="163"/>
      <c r="J23" s="164"/>
      <c r="K23" s="29">
        <f>SUM(K17:K22)</f>
        <v>0</v>
      </c>
    </row>
    <row r="24" spans="1:11" x14ac:dyDescent="0.5">
      <c r="A24" s="113"/>
      <c r="B24" s="466"/>
      <c r="C24" s="467"/>
      <c r="D24" s="467"/>
      <c r="E24" s="467"/>
      <c r="F24" s="467"/>
      <c r="G24" s="467"/>
      <c r="H24" s="467"/>
      <c r="I24" s="467"/>
      <c r="J24" s="467"/>
      <c r="K24" s="468"/>
    </row>
    <row r="25" spans="1:11" ht="32.5" x14ac:dyDescent="0.5">
      <c r="A25" s="13" t="s">
        <v>339</v>
      </c>
      <c r="B25" s="155" t="s">
        <v>340</v>
      </c>
      <c r="C25" s="156"/>
      <c r="D25" s="156"/>
      <c r="E25" s="156"/>
      <c r="F25" s="156"/>
      <c r="G25" s="156"/>
      <c r="H25" s="156"/>
      <c r="I25" s="156"/>
      <c r="J25" s="156"/>
      <c r="K25" s="161"/>
    </row>
    <row r="26" spans="1:11" x14ac:dyDescent="0.5">
      <c r="A26" s="14">
        <v>3</v>
      </c>
      <c r="B26" s="207" t="s">
        <v>341</v>
      </c>
      <c r="C26" s="207"/>
      <c r="D26" s="207"/>
      <c r="E26" s="207"/>
      <c r="F26" s="207"/>
      <c r="G26" s="207"/>
      <c r="H26" s="207"/>
      <c r="I26" s="207"/>
      <c r="J26" s="207"/>
      <c r="K26" s="237"/>
    </row>
    <row r="27" spans="1:11" x14ac:dyDescent="0.5">
      <c r="A27" s="113" t="s">
        <v>342</v>
      </c>
      <c r="B27" s="188" t="s">
        <v>345</v>
      </c>
      <c r="C27" s="194"/>
      <c r="D27" s="194"/>
      <c r="E27" s="194"/>
      <c r="F27" s="194"/>
      <c r="G27" s="194"/>
      <c r="H27" s="15" t="s">
        <v>335</v>
      </c>
      <c r="I27" s="17">
        <v>10</v>
      </c>
      <c r="J27" s="115"/>
      <c r="K27" s="29">
        <f t="shared" ref="K27:K31" si="1">I27*J27</f>
        <v>0</v>
      </c>
    </row>
    <row r="28" spans="1:11" x14ac:dyDescent="0.5">
      <c r="A28" s="113" t="s">
        <v>344</v>
      </c>
      <c r="B28" s="188" t="s">
        <v>433</v>
      </c>
      <c r="C28" s="194"/>
      <c r="D28" s="194"/>
      <c r="E28" s="194"/>
      <c r="F28" s="194"/>
      <c r="G28" s="194"/>
      <c r="H28" s="15" t="s">
        <v>335</v>
      </c>
      <c r="I28" s="17">
        <v>7</v>
      </c>
      <c r="J28" s="115"/>
      <c r="K28" s="29">
        <f t="shared" si="1"/>
        <v>0</v>
      </c>
    </row>
    <row r="29" spans="1:11" x14ac:dyDescent="0.5">
      <c r="A29" s="113" t="s">
        <v>346</v>
      </c>
      <c r="B29" s="188" t="s">
        <v>434</v>
      </c>
      <c r="C29" s="194"/>
      <c r="D29" s="194"/>
      <c r="E29" s="194"/>
      <c r="F29" s="194"/>
      <c r="G29" s="194"/>
      <c r="H29" s="15" t="s">
        <v>335</v>
      </c>
      <c r="I29" s="17">
        <v>4</v>
      </c>
      <c r="J29" s="115"/>
      <c r="K29" s="29">
        <f t="shared" si="1"/>
        <v>0</v>
      </c>
    </row>
    <row r="30" spans="1:11" x14ac:dyDescent="0.5">
      <c r="A30" s="113" t="s">
        <v>435</v>
      </c>
      <c r="B30" s="188" t="s">
        <v>436</v>
      </c>
      <c r="C30" s="194"/>
      <c r="D30" s="194"/>
      <c r="E30" s="194"/>
      <c r="F30" s="194"/>
      <c r="G30" s="194"/>
      <c r="H30" s="15" t="s">
        <v>30</v>
      </c>
      <c r="I30" s="17">
        <v>0</v>
      </c>
      <c r="J30" s="151"/>
      <c r="K30" s="29">
        <f t="shared" si="1"/>
        <v>0</v>
      </c>
    </row>
    <row r="31" spans="1:11" ht="48" customHeight="1" x14ac:dyDescent="0.5">
      <c r="A31" s="113" t="s">
        <v>437</v>
      </c>
      <c r="B31" s="177" t="s">
        <v>438</v>
      </c>
      <c r="C31" s="178"/>
      <c r="D31" s="178"/>
      <c r="E31" s="178"/>
      <c r="F31" s="178"/>
      <c r="G31" s="179"/>
      <c r="H31" s="23" t="s">
        <v>50</v>
      </c>
      <c r="I31" s="17">
        <v>1</v>
      </c>
      <c r="J31" s="151"/>
      <c r="K31" s="29">
        <f t="shared" si="1"/>
        <v>0</v>
      </c>
    </row>
    <row r="32" spans="1:11" x14ac:dyDescent="0.5">
      <c r="A32" s="113"/>
      <c r="B32" s="464"/>
      <c r="C32" s="465"/>
      <c r="D32" s="465"/>
      <c r="E32" s="465"/>
      <c r="F32" s="465"/>
      <c r="G32" s="465"/>
      <c r="H32" s="15"/>
      <c r="I32" s="17"/>
      <c r="J32" s="151"/>
      <c r="K32" s="29"/>
    </row>
    <row r="33" spans="1:11" x14ac:dyDescent="0.5">
      <c r="A33" s="113"/>
      <c r="B33" s="163" t="s">
        <v>439</v>
      </c>
      <c r="C33" s="163"/>
      <c r="D33" s="163"/>
      <c r="E33" s="163"/>
      <c r="F33" s="163"/>
      <c r="G33" s="163"/>
      <c r="H33" s="163"/>
      <c r="I33" s="163"/>
      <c r="J33" s="164"/>
      <c r="K33" s="29">
        <f>SUM(K27:K32)</f>
        <v>0</v>
      </c>
    </row>
    <row r="34" spans="1:11" x14ac:dyDescent="0.5">
      <c r="A34" s="113"/>
      <c r="B34" s="166"/>
      <c r="C34" s="166"/>
      <c r="D34" s="166"/>
      <c r="E34" s="166"/>
      <c r="F34" s="166"/>
      <c r="G34" s="166"/>
      <c r="H34" s="166"/>
      <c r="I34" s="166"/>
      <c r="J34" s="166"/>
      <c r="K34" s="167"/>
    </row>
    <row r="35" spans="1:11" ht="32.5" x14ac:dyDescent="0.5">
      <c r="A35" s="13" t="s">
        <v>24</v>
      </c>
      <c r="B35" s="155" t="s">
        <v>25</v>
      </c>
      <c r="C35" s="156"/>
      <c r="D35" s="156"/>
      <c r="E35" s="156"/>
      <c r="F35" s="156"/>
      <c r="G35" s="156"/>
      <c r="H35" s="156"/>
      <c r="I35" s="156"/>
      <c r="J35" s="156"/>
      <c r="K35" s="161"/>
    </row>
    <row r="36" spans="1:11" x14ac:dyDescent="0.5">
      <c r="A36" s="14">
        <v>4</v>
      </c>
      <c r="B36" s="189" t="s">
        <v>440</v>
      </c>
      <c r="C36" s="189"/>
      <c r="D36" s="189"/>
      <c r="E36" s="189"/>
      <c r="F36" s="189"/>
      <c r="G36" s="189"/>
      <c r="H36" s="189"/>
      <c r="I36" s="189"/>
      <c r="J36" s="189"/>
      <c r="K36" s="190"/>
    </row>
    <row r="37" spans="1:11" x14ac:dyDescent="0.5">
      <c r="A37" s="14" t="s">
        <v>351</v>
      </c>
      <c r="B37" s="179" t="s">
        <v>352</v>
      </c>
      <c r="C37" s="195"/>
      <c r="D37" s="195"/>
      <c r="E37" s="195"/>
      <c r="F37" s="195"/>
      <c r="G37" s="195"/>
      <c r="H37" s="15" t="s">
        <v>335</v>
      </c>
      <c r="I37" s="17">
        <v>2</v>
      </c>
      <c r="J37" s="115"/>
      <c r="K37" s="22">
        <f>I37*J37</f>
        <v>0</v>
      </c>
    </row>
    <row r="38" spans="1:11" x14ac:dyDescent="0.5">
      <c r="A38" s="14" t="s">
        <v>353</v>
      </c>
      <c r="B38" s="179" t="s">
        <v>441</v>
      </c>
      <c r="C38" s="195"/>
      <c r="D38" s="195"/>
      <c r="E38" s="195"/>
      <c r="F38" s="195"/>
      <c r="G38" s="195"/>
      <c r="H38" s="15" t="s">
        <v>335</v>
      </c>
      <c r="I38" s="17">
        <v>3</v>
      </c>
      <c r="J38" s="115"/>
      <c r="K38" s="22">
        <f>I38*J38</f>
        <v>0</v>
      </c>
    </row>
    <row r="39" spans="1:11" x14ac:dyDescent="0.5">
      <c r="A39" s="14" t="s">
        <v>355</v>
      </c>
      <c r="B39" s="179" t="s">
        <v>356</v>
      </c>
      <c r="C39" s="195"/>
      <c r="D39" s="195"/>
      <c r="E39" s="195"/>
      <c r="F39" s="195"/>
      <c r="G39" s="195"/>
      <c r="H39" s="15" t="s">
        <v>335</v>
      </c>
      <c r="I39" s="17">
        <v>2</v>
      </c>
      <c r="J39" s="115"/>
      <c r="K39" s="22">
        <f t="shared" ref="K39:K41" si="2">I39*J39</f>
        <v>0</v>
      </c>
    </row>
    <row r="40" spans="1:11" x14ac:dyDescent="0.5">
      <c r="A40" s="14" t="s">
        <v>357</v>
      </c>
      <c r="B40" s="179" t="s">
        <v>358</v>
      </c>
      <c r="C40" s="195"/>
      <c r="D40" s="195"/>
      <c r="E40" s="195"/>
      <c r="F40" s="195"/>
      <c r="G40" s="195"/>
      <c r="H40" s="15" t="s">
        <v>38</v>
      </c>
      <c r="I40" s="17">
        <v>9</v>
      </c>
      <c r="J40" s="115"/>
      <c r="K40" s="22">
        <f t="shared" si="2"/>
        <v>0</v>
      </c>
    </row>
    <row r="41" spans="1:11" x14ac:dyDescent="0.5">
      <c r="A41" s="14" t="s">
        <v>359</v>
      </c>
      <c r="B41" s="179" t="s">
        <v>362</v>
      </c>
      <c r="C41" s="195"/>
      <c r="D41" s="195"/>
      <c r="E41" s="195"/>
      <c r="F41" s="195"/>
      <c r="G41" s="195"/>
      <c r="H41" s="15" t="s">
        <v>335</v>
      </c>
      <c r="I41" s="17">
        <v>3</v>
      </c>
      <c r="J41" s="115"/>
      <c r="K41" s="22">
        <f t="shared" si="2"/>
        <v>0</v>
      </c>
    </row>
    <row r="42" spans="1:11" x14ac:dyDescent="0.5">
      <c r="A42" s="13"/>
      <c r="B42" s="461" t="s">
        <v>442</v>
      </c>
      <c r="C42" s="462"/>
      <c r="D42" s="462"/>
      <c r="E42" s="462"/>
      <c r="F42" s="462"/>
      <c r="G42" s="462"/>
      <c r="H42" s="462"/>
      <c r="I42" s="462"/>
      <c r="J42" s="462"/>
      <c r="K42" s="22">
        <f>SUM(K37:K41)</f>
        <v>0</v>
      </c>
    </row>
    <row r="43" spans="1:11" x14ac:dyDescent="0.5">
      <c r="A43" s="13"/>
      <c r="B43" s="166"/>
      <c r="C43" s="166"/>
      <c r="D43" s="166"/>
      <c r="E43" s="166"/>
      <c r="F43" s="166"/>
      <c r="G43" s="166"/>
      <c r="H43" s="166"/>
      <c r="I43" s="166"/>
      <c r="J43" s="166"/>
      <c r="K43" s="167"/>
    </row>
    <row r="44" spans="1:11" x14ac:dyDescent="0.5">
      <c r="A44" s="13">
        <v>5</v>
      </c>
      <c r="B44" s="461" t="s">
        <v>202</v>
      </c>
      <c r="C44" s="462"/>
      <c r="D44" s="462"/>
      <c r="E44" s="462"/>
      <c r="F44" s="462"/>
      <c r="G44" s="462"/>
      <c r="H44" s="462"/>
      <c r="I44" s="462"/>
      <c r="J44" s="462"/>
      <c r="K44" s="463"/>
    </row>
    <row r="45" spans="1:11" ht="21" customHeight="1" x14ac:dyDescent="0.5">
      <c r="A45" s="14" t="s">
        <v>368</v>
      </c>
      <c r="B45" s="177" t="s">
        <v>369</v>
      </c>
      <c r="C45" s="178"/>
      <c r="D45" s="178"/>
      <c r="E45" s="178"/>
      <c r="F45" s="178"/>
      <c r="G45" s="179"/>
      <c r="H45" s="15" t="s">
        <v>335</v>
      </c>
      <c r="I45" s="17">
        <v>1</v>
      </c>
      <c r="J45" s="115"/>
      <c r="K45" s="22">
        <f>I45*J45</f>
        <v>0</v>
      </c>
    </row>
    <row r="46" spans="1:11" ht="21" customHeight="1" x14ac:dyDescent="0.5">
      <c r="A46" s="14" t="s">
        <v>370</v>
      </c>
      <c r="B46" s="177" t="s">
        <v>371</v>
      </c>
      <c r="C46" s="178"/>
      <c r="D46" s="178"/>
      <c r="E46" s="178"/>
      <c r="F46" s="178"/>
      <c r="G46" s="179"/>
      <c r="H46" s="15" t="s">
        <v>335</v>
      </c>
      <c r="I46" s="17">
        <v>2</v>
      </c>
      <c r="J46" s="115"/>
      <c r="K46" s="22">
        <f t="shared" ref="K46:K50" si="3">I46*J46</f>
        <v>0</v>
      </c>
    </row>
    <row r="47" spans="1:11" ht="21" customHeight="1" x14ac:dyDescent="0.5">
      <c r="A47" s="14" t="s">
        <v>372</v>
      </c>
      <c r="B47" s="177" t="s">
        <v>443</v>
      </c>
      <c r="C47" s="178"/>
      <c r="D47" s="178"/>
      <c r="E47" s="178"/>
      <c r="F47" s="178"/>
      <c r="G47" s="179"/>
      <c r="H47" s="15" t="s">
        <v>38</v>
      </c>
      <c r="I47" s="17">
        <v>50</v>
      </c>
      <c r="J47" s="115"/>
      <c r="K47" s="22">
        <f t="shared" si="3"/>
        <v>0</v>
      </c>
    </row>
    <row r="48" spans="1:11" ht="21" customHeight="1" x14ac:dyDescent="0.5">
      <c r="A48" s="14" t="s">
        <v>374</v>
      </c>
      <c r="B48" s="177" t="s">
        <v>444</v>
      </c>
      <c r="C48" s="178"/>
      <c r="D48" s="178"/>
      <c r="E48" s="178"/>
      <c r="F48" s="178"/>
      <c r="G48" s="179"/>
      <c r="H48" s="15" t="s">
        <v>38</v>
      </c>
      <c r="I48" s="17">
        <v>20</v>
      </c>
      <c r="J48" s="115"/>
      <c r="K48" s="22">
        <f t="shared" si="3"/>
        <v>0</v>
      </c>
    </row>
    <row r="49" spans="1:11" x14ac:dyDescent="0.5">
      <c r="A49" s="14" t="s">
        <v>376</v>
      </c>
      <c r="B49" s="186" t="s">
        <v>377</v>
      </c>
      <c r="C49" s="187"/>
      <c r="D49" s="187"/>
      <c r="E49" s="187"/>
      <c r="F49" s="187"/>
      <c r="G49" s="188"/>
      <c r="H49" s="15" t="s">
        <v>38</v>
      </c>
      <c r="I49" s="17">
        <v>100</v>
      </c>
      <c r="J49" s="115"/>
      <c r="K49" s="22">
        <f t="shared" si="3"/>
        <v>0</v>
      </c>
    </row>
    <row r="50" spans="1:11" ht="21" customHeight="1" x14ac:dyDescent="0.5">
      <c r="A50" s="14" t="s">
        <v>445</v>
      </c>
      <c r="B50" s="177" t="s">
        <v>446</v>
      </c>
      <c r="C50" s="178"/>
      <c r="D50" s="178"/>
      <c r="E50" s="178"/>
      <c r="F50" s="178"/>
      <c r="G50" s="179"/>
      <c r="H50" s="15" t="s">
        <v>38</v>
      </c>
      <c r="I50" s="17">
        <v>5</v>
      </c>
      <c r="J50" s="115"/>
      <c r="K50" s="22">
        <f t="shared" si="3"/>
        <v>0</v>
      </c>
    </row>
    <row r="51" spans="1:11" x14ac:dyDescent="0.5">
      <c r="A51" s="13"/>
      <c r="B51" s="202" t="s">
        <v>447</v>
      </c>
      <c r="C51" s="189"/>
      <c r="D51" s="189"/>
      <c r="E51" s="189"/>
      <c r="F51" s="189"/>
      <c r="G51" s="189"/>
      <c r="H51" s="189"/>
      <c r="I51" s="189"/>
      <c r="J51" s="461"/>
      <c r="K51" s="22">
        <f>SUM(K45:K50)</f>
        <v>0</v>
      </c>
    </row>
    <row r="52" spans="1:11" x14ac:dyDescent="0.5">
      <c r="A52" s="13"/>
      <c r="B52" s="163" t="s">
        <v>44</v>
      </c>
      <c r="C52" s="163"/>
      <c r="D52" s="163"/>
      <c r="E52" s="163"/>
      <c r="F52" s="163"/>
      <c r="G52" s="163"/>
      <c r="H52" s="163"/>
      <c r="I52" s="163"/>
      <c r="J52" s="164"/>
      <c r="K52" s="22">
        <f>K42+K51</f>
        <v>0</v>
      </c>
    </row>
    <row r="53" spans="1:11" x14ac:dyDescent="0.5">
      <c r="A53" s="113"/>
      <c r="B53" s="166"/>
      <c r="C53" s="166"/>
      <c r="D53" s="166"/>
      <c r="E53" s="166"/>
      <c r="F53" s="166"/>
      <c r="G53" s="166"/>
      <c r="H53" s="166"/>
      <c r="I53" s="166"/>
      <c r="J53" s="166"/>
      <c r="K53" s="167"/>
    </row>
    <row r="54" spans="1:11" ht="32.5" x14ac:dyDescent="0.5">
      <c r="A54" s="13" t="s">
        <v>84</v>
      </c>
      <c r="B54" s="160" t="s">
        <v>85</v>
      </c>
      <c r="C54" s="156"/>
      <c r="D54" s="156"/>
      <c r="E54" s="156"/>
      <c r="F54" s="156"/>
      <c r="G54" s="156"/>
      <c r="H54" s="156"/>
      <c r="I54" s="156"/>
      <c r="J54" s="156"/>
      <c r="K54" s="161"/>
    </row>
    <row r="55" spans="1:11" x14ac:dyDescent="0.5">
      <c r="A55" s="13">
        <v>7</v>
      </c>
      <c r="B55" s="202" t="s">
        <v>202</v>
      </c>
      <c r="C55" s="189"/>
      <c r="D55" s="189"/>
      <c r="E55" s="189"/>
      <c r="F55" s="189"/>
      <c r="G55" s="189"/>
      <c r="H55" s="189"/>
      <c r="I55" s="189"/>
      <c r="J55" s="189"/>
      <c r="K55" s="190"/>
    </row>
    <row r="56" spans="1:11" x14ac:dyDescent="0.5">
      <c r="A56" s="13"/>
      <c r="B56" s="203" t="s">
        <v>86</v>
      </c>
      <c r="C56" s="204"/>
      <c r="D56" s="204"/>
      <c r="E56" s="204"/>
      <c r="F56" s="204"/>
      <c r="G56" s="205"/>
      <c r="H56" s="25"/>
      <c r="I56" s="26"/>
      <c r="J56" s="27"/>
      <c r="K56" s="28"/>
    </row>
    <row r="57" spans="1:11" x14ac:dyDescent="0.5">
      <c r="A57" s="14" t="s">
        <v>448</v>
      </c>
      <c r="B57" s="186" t="s">
        <v>249</v>
      </c>
      <c r="C57" s="187"/>
      <c r="D57" s="187"/>
      <c r="E57" s="187"/>
      <c r="F57" s="187"/>
      <c r="G57" s="188"/>
      <c r="H57" s="23" t="s">
        <v>89</v>
      </c>
      <c r="I57" s="17">
        <v>1</v>
      </c>
      <c r="J57" s="20"/>
      <c r="K57" s="29">
        <f>J57*I57</f>
        <v>0</v>
      </c>
    </row>
    <row r="58" spans="1:11" x14ac:dyDescent="0.5">
      <c r="A58" s="13"/>
      <c r="B58" s="197" t="s">
        <v>90</v>
      </c>
      <c r="C58" s="198"/>
      <c r="D58" s="198"/>
      <c r="E58" s="198"/>
      <c r="F58" s="198"/>
      <c r="G58" s="199"/>
      <c r="H58" s="23"/>
      <c r="I58" s="17"/>
      <c r="J58" s="20"/>
      <c r="K58" s="29">
        <f t="shared" ref="K58:K65" si="4">J58*I58</f>
        <v>0</v>
      </c>
    </row>
    <row r="59" spans="1:11" ht="42.75" customHeight="1" x14ac:dyDescent="0.5">
      <c r="A59" s="14" t="s">
        <v>411</v>
      </c>
      <c r="B59" s="177" t="s">
        <v>206</v>
      </c>
      <c r="C59" s="178"/>
      <c r="D59" s="178"/>
      <c r="E59" s="178"/>
      <c r="F59" s="178"/>
      <c r="G59" s="179"/>
      <c r="H59" s="23" t="s">
        <v>89</v>
      </c>
      <c r="I59" s="17">
        <v>1</v>
      </c>
      <c r="J59" s="20"/>
      <c r="K59" s="29">
        <f t="shared" si="4"/>
        <v>0</v>
      </c>
    </row>
    <row r="60" spans="1:11" x14ac:dyDescent="0.5">
      <c r="A60" s="14" t="s">
        <v>449</v>
      </c>
      <c r="B60" s="186" t="s">
        <v>96</v>
      </c>
      <c r="C60" s="187"/>
      <c r="D60" s="187"/>
      <c r="E60" s="187"/>
      <c r="F60" s="187"/>
      <c r="G60" s="188"/>
      <c r="H60" s="23" t="s">
        <v>50</v>
      </c>
      <c r="I60" s="17">
        <v>1</v>
      </c>
      <c r="J60" s="20"/>
      <c r="K60" s="29">
        <f t="shared" si="4"/>
        <v>0</v>
      </c>
    </row>
    <row r="61" spans="1:11" ht="48" customHeight="1" x14ac:dyDescent="0.5">
      <c r="A61" s="14" t="s">
        <v>412</v>
      </c>
      <c r="B61" s="177" t="s">
        <v>98</v>
      </c>
      <c r="C61" s="178"/>
      <c r="D61" s="178"/>
      <c r="E61" s="178"/>
      <c r="F61" s="178"/>
      <c r="G61" s="179"/>
      <c r="H61" s="23" t="s">
        <v>50</v>
      </c>
      <c r="I61" s="17">
        <v>3</v>
      </c>
      <c r="J61" s="20"/>
      <c r="K61" s="29">
        <f t="shared" si="4"/>
        <v>0</v>
      </c>
    </row>
    <row r="62" spans="1:11" x14ac:dyDescent="0.5">
      <c r="A62" s="14" t="s">
        <v>450</v>
      </c>
      <c r="B62" s="186" t="s">
        <v>100</v>
      </c>
      <c r="C62" s="187"/>
      <c r="D62" s="187"/>
      <c r="E62" s="187"/>
      <c r="F62" s="187"/>
      <c r="G62" s="188"/>
      <c r="H62" s="23" t="s">
        <v>50</v>
      </c>
      <c r="I62" s="17">
        <v>3</v>
      </c>
      <c r="J62" s="20"/>
      <c r="K62" s="29">
        <f t="shared" si="4"/>
        <v>0</v>
      </c>
    </row>
    <row r="63" spans="1:11" x14ac:dyDescent="0.5">
      <c r="A63" s="14" t="s">
        <v>451</v>
      </c>
      <c r="B63" s="186" t="s">
        <v>102</v>
      </c>
      <c r="C63" s="187"/>
      <c r="D63" s="187"/>
      <c r="E63" s="187"/>
      <c r="F63" s="187"/>
      <c r="G63" s="188"/>
      <c r="H63" s="23" t="s">
        <v>50</v>
      </c>
      <c r="I63" s="17">
        <v>1</v>
      </c>
      <c r="J63" s="20"/>
      <c r="K63" s="29">
        <f t="shared" si="4"/>
        <v>0</v>
      </c>
    </row>
    <row r="64" spans="1:11" x14ac:dyDescent="0.5">
      <c r="A64" s="14" t="s">
        <v>452</v>
      </c>
      <c r="B64" s="186" t="s">
        <v>104</v>
      </c>
      <c r="C64" s="187"/>
      <c r="D64" s="187"/>
      <c r="E64" s="187"/>
      <c r="F64" s="187"/>
      <c r="G64" s="188"/>
      <c r="H64" s="23" t="s">
        <v>50</v>
      </c>
      <c r="I64" s="17">
        <v>2</v>
      </c>
      <c r="J64" s="20"/>
      <c r="K64" s="29">
        <f t="shared" si="4"/>
        <v>0</v>
      </c>
    </row>
    <row r="65" spans="1:11" ht="50.25" customHeight="1" x14ac:dyDescent="0.5">
      <c r="A65" s="14" t="s">
        <v>413</v>
      </c>
      <c r="B65" s="177" t="s">
        <v>108</v>
      </c>
      <c r="C65" s="178"/>
      <c r="D65" s="178"/>
      <c r="E65" s="178"/>
      <c r="F65" s="178"/>
      <c r="G65" s="179"/>
      <c r="H65" s="23" t="s">
        <v>50</v>
      </c>
      <c r="I65" s="17">
        <v>4</v>
      </c>
      <c r="J65" s="20"/>
      <c r="K65" s="29">
        <f t="shared" si="4"/>
        <v>0</v>
      </c>
    </row>
    <row r="66" spans="1:11" x14ac:dyDescent="0.5">
      <c r="A66" s="14" t="s">
        <v>453</v>
      </c>
      <c r="B66" s="196" t="s">
        <v>209</v>
      </c>
      <c r="C66" s="194"/>
      <c r="D66" s="194"/>
      <c r="E66" s="194"/>
      <c r="F66" s="194"/>
      <c r="G66" s="194"/>
      <c r="H66" s="23" t="s">
        <v>50</v>
      </c>
      <c r="I66" s="17">
        <v>1</v>
      </c>
      <c r="J66" s="20"/>
      <c r="K66" s="29">
        <f>J66*I66</f>
        <v>0</v>
      </c>
    </row>
    <row r="67" spans="1:11" x14ac:dyDescent="0.5">
      <c r="A67" s="14" t="s">
        <v>454</v>
      </c>
      <c r="B67" s="186" t="s">
        <v>211</v>
      </c>
      <c r="C67" s="187"/>
      <c r="D67" s="187"/>
      <c r="E67" s="187"/>
      <c r="F67" s="187"/>
      <c r="G67" s="188"/>
      <c r="H67" s="23" t="s">
        <v>50</v>
      </c>
      <c r="I67" s="17">
        <v>1</v>
      </c>
      <c r="J67" s="20"/>
      <c r="K67" s="29">
        <f>J67*I67</f>
        <v>0</v>
      </c>
    </row>
    <row r="68" spans="1:11" x14ac:dyDescent="0.5">
      <c r="A68" s="13"/>
      <c r="B68" s="261" t="s">
        <v>255</v>
      </c>
      <c r="C68" s="192"/>
      <c r="D68" s="192"/>
      <c r="E68" s="192"/>
      <c r="F68" s="192"/>
      <c r="G68" s="192"/>
      <c r="H68" s="192"/>
      <c r="I68" s="192"/>
      <c r="J68" s="193"/>
      <c r="K68" s="29">
        <f>SUM(K57:K67)</f>
        <v>0</v>
      </c>
    </row>
    <row r="69" spans="1:11" x14ac:dyDescent="0.5">
      <c r="A69" s="13"/>
      <c r="B69" s="166"/>
      <c r="C69" s="166"/>
      <c r="D69" s="166"/>
      <c r="E69" s="166"/>
      <c r="F69" s="166"/>
      <c r="G69" s="166"/>
      <c r="H69" s="166"/>
      <c r="I69" s="166"/>
      <c r="J69" s="166"/>
      <c r="K69" s="167"/>
    </row>
    <row r="70" spans="1:11" ht="32.5" x14ac:dyDescent="0.5">
      <c r="A70" s="13" t="s">
        <v>115</v>
      </c>
      <c r="B70" s="155" t="s">
        <v>116</v>
      </c>
      <c r="C70" s="156"/>
      <c r="D70" s="156"/>
      <c r="E70" s="156"/>
      <c r="F70" s="156"/>
      <c r="G70" s="156"/>
      <c r="H70" s="156"/>
      <c r="I70" s="156"/>
      <c r="J70" s="156"/>
      <c r="K70" s="161"/>
    </row>
    <row r="71" spans="1:11" x14ac:dyDescent="0.5">
      <c r="A71" s="13">
        <v>8</v>
      </c>
      <c r="B71" s="189" t="s">
        <v>26</v>
      </c>
      <c r="C71" s="189"/>
      <c r="D71" s="189"/>
      <c r="E71" s="189"/>
      <c r="F71" s="189"/>
      <c r="G71" s="189"/>
      <c r="H71" s="189"/>
      <c r="I71" s="189"/>
      <c r="J71" s="189"/>
      <c r="K71" s="190"/>
    </row>
    <row r="72" spans="1:11" ht="42.75" customHeight="1" x14ac:dyDescent="0.5">
      <c r="A72" s="14" t="s">
        <v>415</v>
      </c>
      <c r="B72" s="178" t="s">
        <v>256</v>
      </c>
      <c r="C72" s="187"/>
      <c r="D72" s="187"/>
      <c r="E72" s="187"/>
      <c r="F72" s="187"/>
      <c r="G72" s="188"/>
      <c r="H72" s="23" t="s">
        <v>50</v>
      </c>
      <c r="I72" s="17">
        <v>1</v>
      </c>
      <c r="J72" s="115"/>
      <c r="K72" s="22">
        <f t="shared" ref="K72:K76" si="5">I72*J72</f>
        <v>0</v>
      </c>
    </row>
    <row r="73" spans="1:11" ht="44.25" customHeight="1" x14ac:dyDescent="0.5">
      <c r="A73" s="14" t="s">
        <v>455</v>
      </c>
      <c r="B73" s="178" t="s">
        <v>456</v>
      </c>
      <c r="C73" s="187"/>
      <c r="D73" s="187"/>
      <c r="E73" s="187"/>
      <c r="F73" s="187"/>
      <c r="G73" s="188"/>
      <c r="H73" s="15" t="s">
        <v>50</v>
      </c>
      <c r="I73" s="17">
        <v>1</v>
      </c>
      <c r="J73" s="114"/>
      <c r="K73" s="22">
        <f t="shared" si="5"/>
        <v>0</v>
      </c>
    </row>
    <row r="74" spans="1:11" ht="44.25" customHeight="1" x14ac:dyDescent="0.5">
      <c r="A74" s="14" t="s">
        <v>457</v>
      </c>
      <c r="B74" s="178" t="s">
        <v>458</v>
      </c>
      <c r="C74" s="187"/>
      <c r="D74" s="187"/>
      <c r="E74" s="187"/>
      <c r="F74" s="187"/>
      <c r="G74" s="188"/>
      <c r="H74" s="15" t="s">
        <v>50</v>
      </c>
      <c r="I74" s="17">
        <v>2</v>
      </c>
      <c r="J74" s="114"/>
      <c r="K74" s="22">
        <f t="shared" si="5"/>
        <v>0</v>
      </c>
    </row>
    <row r="75" spans="1:11" x14ac:dyDescent="0.5">
      <c r="A75" s="14" t="s">
        <v>459</v>
      </c>
      <c r="B75" s="187" t="s">
        <v>460</v>
      </c>
      <c r="C75" s="187"/>
      <c r="D75" s="187"/>
      <c r="E75" s="187"/>
      <c r="F75" s="187"/>
      <c r="G75" s="188"/>
      <c r="H75" s="15" t="s">
        <v>50</v>
      </c>
      <c r="I75" s="17">
        <v>9</v>
      </c>
      <c r="J75" s="115"/>
      <c r="K75" s="22">
        <f t="shared" si="5"/>
        <v>0</v>
      </c>
    </row>
    <row r="76" spans="1:11" x14ac:dyDescent="0.5">
      <c r="A76" s="14" t="s">
        <v>461</v>
      </c>
      <c r="B76" s="187" t="s">
        <v>462</v>
      </c>
      <c r="C76" s="187"/>
      <c r="D76" s="187"/>
      <c r="E76" s="187"/>
      <c r="F76" s="187"/>
      <c r="G76" s="188"/>
      <c r="H76" s="15" t="s">
        <v>50</v>
      </c>
      <c r="I76" s="17">
        <v>9</v>
      </c>
      <c r="J76" s="115"/>
      <c r="K76" s="22">
        <f t="shared" si="5"/>
        <v>0</v>
      </c>
    </row>
    <row r="77" spans="1:11" x14ac:dyDescent="0.5">
      <c r="A77" s="13"/>
      <c r="B77" s="192" t="s">
        <v>127</v>
      </c>
      <c r="C77" s="192"/>
      <c r="D77" s="192"/>
      <c r="E77" s="192"/>
      <c r="F77" s="192"/>
      <c r="G77" s="192"/>
      <c r="H77" s="192"/>
      <c r="I77" s="192"/>
      <c r="J77" s="193"/>
      <c r="K77" s="22">
        <f>SUM(K72:K76)</f>
        <v>0</v>
      </c>
    </row>
    <row r="78" spans="1:11" x14ac:dyDescent="0.5">
      <c r="A78" s="13"/>
      <c r="B78" s="163" t="s">
        <v>128</v>
      </c>
      <c r="C78" s="163"/>
      <c r="D78" s="163"/>
      <c r="E78" s="163"/>
      <c r="F78" s="163"/>
      <c r="G78" s="163"/>
      <c r="H78" s="163"/>
      <c r="I78" s="163"/>
      <c r="J78" s="164"/>
      <c r="K78" s="22">
        <f>K77</f>
        <v>0</v>
      </c>
    </row>
    <row r="79" spans="1:11" x14ac:dyDescent="0.5">
      <c r="A79" s="13"/>
      <c r="B79" s="166"/>
      <c r="C79" s="166"/>
      <c r="D79" s="166"/>
      <c r="E79" s="166"/>
      <c r="F79" s="166"/>
      <c r="G79" s="166"/>
      <c r="H79" s="166"/>
      <c r="I79" s="166"/>
      <c r="J79" s="166"/>
      <c r="K79" s="167"/>
    </row>
    <row r="80" spans="1:11" ht="32.5" x14ac:dyDescent="0.5">
      <c r="A80" s="13" t="s">
        <v>129</v>
      </c>
      <c r="B80" s="155" t="s">
        <v>130</v>
      </c>
      <c r="C80" s="156"/>
      <c r="D80" s="156"/>
      <c r="E80" s="156"/>
      <c r="F80" s="156"/>
      <c r="G80" s="156"/>
      <c r="H80" s="156"/>
      <c r="I80" s="156"/>
      <c r="J80" s="156"/>
      <c r="K80" s="161"/>
    </row>
    <row r="81" spans="1:11" x14ac:dyDescent="0.5">
      <c r="A81" s="13">
        <v>9</v>
      </c>
      <c r="B81" s="189" t="s">
        <v>258</v>
      </c>
      <c r="C81" s="189"/>
      <c r="D81" s="189"/>
      <c r="E81" s="189"/>
      <c r="F81" s="189"/>
      <c r="G81" s="189"/>
      <c r="H81" s="189"/>
      <c r="I81" s="189"/>
      <c r="J81" s="189"/>
      <c r="K81" s="190"/>
    </row>
    <row r="82" spans="1:11" x14ac:dyDescent="0.5">
      <c r="A82" s="14" t="s">
        <v>463</v>
      </c>
      <c r="B82" s="187" t="s">
        <v>132</v>
      </c>
      <c r="C82" s="187"/>
      <c r="D82" s="187"/>
      <c r="E82" s="187"/>
      <c r="F82" s="187"/>
      <c r="G82" s="188"/>
      <c r="H82" s="15" t="s">
        <v>38</v>
      </c>
      <c r="I82" s="17">
        <v>25</v>
      </c>
      <c r="J82" s="115"/>
      <c r="K82" s="22">
        <f>I82*J82</f>
        <v>0</v>
      </c>
    </row>
    <row r="83" spans="1:11" x14ac:dyDescent="0.5">
      <c r="A83" s="14" t="s">
        <v>464</v>
      </c>
      <c r="B83" s="187" t="s">
        <v>134</v>
      </c>
      <c r="C83" s="187"/>
      <c r="D83" s="187"/>
      <c r="E83" s="187"/>
      <c r="F83" s="187"/>
      <c r="G83" s="188"/>
      <c r="H83" s="15" t="s">
        <v>30</v>
      </c>
      <c r="I83" s="17">
        <v>30</v>
      </c>
      <c r="J83" s="115"/>
      <c r="K83" s="22">
        <f t="shared" ref="K83" si="6">I83*J83</f>
        <v>0</v>
      </c>
    </row>
    <row r="84" spans="1:11" x14ac:dyDescent="0.5">
      <c r="A84" s="13"/>
      <c r="B84" s="192" t="s">
        <v>259</v>
      </c>
      <c r="C84" s="192"/>
      <c r="D84" s="192"/>
      <c r="E84" s="192"/>
      <c r="F84" s="192"/>
      <c r="G84" s="192"/>
      <c r="H84" s="192"/>
      <c r="I84" s="192"/>
      <c r="J84" s="193"/>
      <c r="K84" s="22">
        <f>SUM(K82:K83)</f>
        <v>0</v>
      </c>
    </row>
    <row r="85" spans="1:11" x14ac:dyDescent="0.5">
      <c r="A85" s="13"/>
      <c r="B85" s="163" t="s">
        <v>136</v>
      </c>
      <c r="C85" s="163"/>
      <c r="D85" s="163"/>
      <c r="E85" s="163"/>
      <c r="F85" s="163"/>
      <c r="G85" s="163"/>
      <c r="H85" s="163"/>
      <c r="I85" s="163"/>
      <c r="J85" s="164"/>
      <c r="K85" s="22">
        <f>K84</f>
        <v>0</v>
      </c>
    </row>
    <row r="86" spans="1:11" x14ac:dyDescent="0.5">
      <c r="A86" s="13"/>
      <c r="B86" s="166"/>
      <c r="C86" s="166"/>
      <c r="D86" s="166"/>
      <c r="E86" s="166"/>
      <c r="F86" s="166"/>
      <c r="G86" s="166"/>
      <c r="H86" s="166"/>
      <c r="I86" s="166"/>
      <c r="J86" s="166"/>
      <c r="K86" s="167"/>
    </row>
    <row r="87" spans="1:11" ht="32.5" x14ac:dyDescent="0.5">
      <c r="A87" s="13" t="s">
        <v>137</v>
      </c>
      <c r="B87" s="155" t="s">
        <v>138</v>
      </c>
      <c r="C87" s="156"/>
      <c r="D87" s="156"/>
      <c r="E87" s="156"/>
      <c r="F87" s="156"/>
      <c r="G87" s="156"/>
      <c r="H87" s="156"/>
      <c r="I87" s="156"/>
      <c r="J87" s="156"/>
      <c r="K87" s="161"/>
    </row>
    <row r="88" spans="1:11" x14ac:dyDescent="0.5">
      <c r="A88" s="13">
        <v>10</v>
      </c>
      <c r="B88" s="189" t="s">
        <v>26</v>
      </c>
      <c r="C88" s="189"/>
      <c r="D88" s="189"/>
      <c r="E88" s="189"/>
      <c r="F88" s="189"/>
      <c r="G88" s="189"/>
      <c r="H88" s="189"/>
      <c r="I88" s="189"/>
      <c r="J88" s="189"/>
      <c r="K88" s="190"/>
    </row>
    <row r="89" spans="1:11" x14ac:dyDescent="0.5">
      <c r="A89" s="14" t="s">
        <v>465</v>
      </c>
      <c r="B89" s="116" t="s">
        <v>140</v>
      </c>
      <c r="C89" s="33"/>
      <c r="D89" s="33"/>
      <c r="E89" s="33"/>
      <c r="F89" s="33"/>
      <c r="G89" s="33"/>
      <c r="H89" s="15" t="s">
        <v>38</v>
      </c>
      <c r="I89" s="17">
        <v>400</v>
      </c>
      <c r="J89" s="115"/>
      <c r="K89" s="22">
        <f>I89*J89</f>
        <v>0</v>
      </c>
    </row>
    <row r="90" spans="1:11" x14ac:dyDescent="0.5">
      <c r="A90" s="14" t="s">
        <v>466</v>
      </c>
      <c r="B90" s="187" t="s">
        <v>142</v>
      </c>
      <c r="C90" s="187"/>
      <c r="D90" s="187"/>
      <c r="E90" s="187"/>
      <c r="F90" s="187"/>
      <c r="G90" s="188"/>
      <c r="H90" s="15" t="s">
        <v>38</v>
      </c>
      <c r="I90" s="17">
        <v>150</v>
      </c>
      <c r="J90" s="115"/>
      <c r="K90" s="22">
        <f>I90*J90</f>
        <v>0</v>
      </c>
    </row>
    <row r="91" spans="1:11" x14ac:dyDescent="0.5">
      <c r="A91" s="13"/>
      <c r="B91" s="192" t="s">
        <v>145</v>
      </c>
      <c r="C91" s="192"/>
      <c r="D91" s="192"/>
      <c r="E91" s="192"/>
      <c r="F91" s="192"/>
      <c r="G91" s="192"/>
      <c r="H91" s="192"/>
      <c r="I91" s="192"/>
      <c r="J91" s="193"/>
      <c r="K91" s="22">
        <f>SUM(K89:K90)</f>
        <v>0</v>
      </c>
    </row>
    <row r="92" spans="1:11" x14ac:dyDescent="0.5">
      <c r="A92" s="13"/>
      <c r="B92" s="163" t="s">
        <v>149</v>
      </c>
      <c r="C92" s="163"/>
      <c r="D92" s="163"/>
      <c r="E92" s="163"/>
      <c r="F92" s="163"/>
      <c r="G92" s="163"/>
      <c r="H92" s="163"/>
      <c r="I92" s="163"/>
      <c r="J92" s="164"/>
      <c r="K92" s="22">
        <f>K91</f>
        <v>0</v>
      </c>
    </row>
    <row r="93" spans="1:11" x14ac:dyDescent="0.5">
      <c r="A93" s="13"/>
      <c r="B93" s="166"/>
      <c r="C93" s="166"/>
      <c r="D93" s="166"/>
      <c r="E93" s="166"/>
      <c r="F93" s="166"/>
      <c r="G93" s="166"/>
      <c r="H93" s="166"/>
      <c r="I93" s="166"/>
      <c r="J93" s="166"/>
      <c r="K93" s="167"/>
    </row>
    <row r="94" spans="1:11" ht="32.5" x14ac:dyDescent="0.5">
      <c r="A94" s="13" t="s">
        <v>150</v>
      </c>
      <c r="B94" s="155" t="s">
        <v>151</v>
      </c>
      <c r="C94" s="156"/>
      <c r="D94" s="156"/>
      <c r="E94" s="156"/>
      <c r="F94" s="156"/>
      <c r="G94" s="156"/>
      <c r="H94" s="156"/>
      <c r="I94" s="156"/>
      <c r="J94" s="156"/>
      <c r="K94" s="161"/>
    </row>
    <row r="95" spans="1:11" x14ac:dyDescent="0.5">
      <c r="A95" s="13">
        <v>12</v>
      </c>
      <c r="B95" s="189" t="s">
        <v>146</v>
      </c>
      <c r="C95" s="189"/>
      <c r="D95" s="189"/>
      <c r="E95" s="189"/>
      <c r="F95" s="189"/>
      <c r="G95" s="189"/>
      <c r="H95" s="189"/>
      <c r="I95" s="189"/>
      <c r="J95" s="189"/>
      <c r="K95" s="190"/>
    </row>
    <row r="96" spans="1:11" x14ac:dyDescent="0.5">
      <c r="A96" s="14" t="s">
        <v>467</v>
      </c>
      <c r="B96" s="187" t="s">
        <v>262</v>
      </c>
      <c r="C96" s="187"/>
      <c r="D96" s="187"/>
      <c r="E96" s="187"/>
      <c r="F96" s="187"/>
      <c r="G96" s="188"/>
      <c r="H96" s="15" t="s">
        <v>38</v>
      </c>
      <c r="I96" s="17">
        <v>25</v>
      </c>
      <c r="J96" s="115"/>
      <c r="K96" s="22">
        <f>I96*J96</f>
        <v>0</v>
      </c>
    </row>
    <row r="97" spans="1:11" ht="21.5" thickBot="1" x14ac:dyDescent="0.55000000000000004">
      <c r="A97" s="117"/>
      <c r="B97" s="164" t="s">
        <v>157</v>
      </c>
      <c r="C97" s="191"/>
      <c r="D97" s="191"/>
      <c r="E97" s="191"/>
      <c r="F97" s="191"/>
      <c r="G97" s="191"/>
      <c r="H97" s="191"/>
      <c r="I97" s="191"/>
      <c r="J97" s="191"/>
      <c r="K97" s="22">
        <f>K96</f>
        <v>0</v>
      </c>
    </row>
    <row r="98" spans="1:11" x14ac:dyDescent="0.5">
      <c r="A98" s="13"/>
      <c r="B98" s="166"/>
      <c r="C98" s="166"/>
      <c r="D98" s="166"/>
      <c r="E98" s="166"/>
      <c r="F98" s="166"/>
      <c r="G98" s="166"/>
      <c r="H98" s="166"/>
      <c r="I98" s="166"/>
      <c r="J98" s="166"/>
      <c r="K98" s="167"/>
    </row>
    <row r="99" spans="1:11" x14ac:dyDescent="0.5">
      <c r="A99" s="14"/>
      <c r="B99" s="165"/>
      <c r="C99" s="166"/>
      <c r="D99" s="166"/>
      <c r="E99" s="166"/>
      <c r="F99" s="166"/>
      <c r="G99" s="166"/>
      <c r="H99" s="166"/>
      <c r="I99" s="166"/>
      <c r="J99" s="166"/>
      <c r="K99" s="167"/>
    </row>
    <row r="100" spans="1:11" ht="32.5" x14ac:dyDescent="0.5">
      <c r="A100" s="13" t="s">
        <v>158</v>
      </c>
      <c r="B100" s="183" t="s">
        <v>222</v>
      </c>
      <c r="C100" s="184"/>
      <c r="D100" s="184"/>
      <c r="E100" s="184"/>
      <c r="F100" s="184"/>
      <c r="G100" s="184"/>
      <c r="H100" s="184"/>
      <c r="I100" s="184"/>
      <c r="J100" s="184"/>
      <c r="K100" s="185"/>
    </row>
    <row r="101" spans="1:11" ht="39" customHeight="1" x14ac:dyDescent="0.5">
      <c r="A101" s="14" t="s">
        <v>418</v>
      </c>
      <c r="B101" s="177" t="s">
        <v>161</v>
      </c>
      <c r="C101" s="178"/>
      <c r="D101" s="178"/>
      <c r="E101" s="178"/>
      <c r="F101" s="178"/>
      <c r="G101" s="179"/>
      <c r="H101" s="15" t="s">
        <v>50</v>
      </c>
      <c r="I101" s="23">
        <v>1</v>
      </c>
      <c r="J101" s="20"/>
      <c r="K101" s="19">
        <f>J101*I101</f>
        <v>0</v>
      </c>
    </row>
    <row r="102" spans="1:11" x14ac:dyDescent="0.5">
      <c r="A102" s="14" t="s">
        <v>419</v>
      </c>
      <c r="B102" s="177" t="s">
        <v>163</v>
      </c>
      <c r="C102" s="178"/>
      <c r="D102" s="178"/>
      <c r="E102" s="178"/>
      <c r="F102" s="178"/>
      <c r="G102" s="179"/>
      <c r="H102" s="15" t="s">
        <v>50</v>
      </c>
      <c r="I102" s="23">
        <v>1</v>
      </c>
      <c r="J102" s="20"/>
      <c r="K102" s="19">
        <f t="shared" ref="K102:K105" si="7">J102*I102</f>
        <v>0</v>
      </c>
    </row>
    <row r="103" spans="1:11" x14ac:dyDescent="0.5">
      <c r="A103" s="14" t="s">
        <v>420</v>
      </c>
      <c r="B103" s="186" t="s">
        <v>165</v>
      </c>
      <c r="C103" s="187"/>
      <c r="D103" s="187"/>
      <c r="E103" s="187"/>
      <c r="F103" s="187"/>
      <c r="G103" s="188"/>
      <c r="H103" s="15" t="s">
        <v>50</v>
      </c>
      <c r="I103" s="23">
        <v>3</v>
      </c>
      <c r="J103" s="20"/>
      <c r="K103" s="19">
        <f t="shared" si="7"/>
        <v>0</v>
      </c>
    </row>
    <row r="104" spans="1:11" ht="68.400000000000006" customHeight="1" x14ac:dyDescent="0.5">
      <c r="A104" s="14" t="s">
        <v>421</v>
      </c>
      <c r="B104" s="177" t="s">
        <v>167</v>
      </c>
      <c r="C104" s="178"/>
      <c r="D104" s="178"/>
      <c r="E104" s="178"/>
      <c r="F104" s="178"/>
      <c r="G104" s="179"/>
      <c r="H104" s="15" t="s">
        <v>50</v>
      </c>
      <c r="I104" s="23">
        <v>1</v>
      </c>
      <c r="J104" s="20"/>
      <c r="K104" s="19">
        <f t="shared" si="7"/>
        <v>0</v>
      </c>
    </row>
    <row r="105" spans="1:11" ht="54" customHeight="1" x14ac:dyDescent="0.5">
      <c r="A105" s="14" t="s">
        <v>422</v>
      </c>
      <c r="B105" s="177" t="s">
        <v>169</v>
      </c>
      <c r="C105" s="178"/>
      <c r="D105" s="178"/>
      <c r="E105" s="178"/>
      <c r="F105" s="178"/>
      <c r="G105" s="179"/>
      <c r="H105" s="15" t="s">
        <v>50</v>
      </c>
      <c r="I105" s="23">
        <v>1</v>
      </c>
      <c r="J105" s="20"/>
      <c r="K105" s="19">
        <f t="shared" si="7"/>
        <v>0</v>
      </c>
    </row>
    <row r="106" spans="1:11" x14ac:dyDescent="0.5">
      <c r="A106" s="14"/>
      <c r="B106" s="162" t="s">
        <v>170</v>
      </c>
      <c r="C106" s="163"/>
      <c r="D106" s="163"/>
      <c r="E106" s="163"/>
      <c r="F106" s="163"/>
      <c r="G106" s="163"/>
      <c r="H106" s="163"/>
      <c r="I106" s="163"/>
      <c r="J106" s="164"/>
      <c r="K106" s="19">
        <f>SUM(K101:K105)</f>
        <v>0</v>
      </c>
    </row>
    <row r="107" spans="1:11" x14ac:dyDescent="0.5">
      <c r="A107" s="14"/>
      <c r="B107" s="165"/>
      <c r="C107" s="166"/>
      <c r="D107" s="166"/>
      <c r="E107" s="166"/>
      <c r="F107" s="166"/>
      <c r="G107" s="166"/>
      <c r="H107" s="166"/>
      <c r="I107" s="166"/>
      <c r="J107" s="166"/>
      <c r="K107" s="167"/>
    </row>
    <row r="108" spans="1:11" ht="32.5" x14ac:dyDescent="0.5">
      <c r="A108" s="13" t="s">
        <v>171</v>
      </c>
      <c r="B108" s="160" t="s">
        <v>228</v>
      </c>
      <c r="C108" s="156"/>
      <c r="D108" s="156"/>
      <c r="E108" s="156"/>
      <c r="F108" s="156"/>
      <c r="G108" s="156"/>
      <c r="H108" s="156"/>
      <c r="I108" s="156"/>
      <c r="J108" s="156"/>
      <c r="K108" s="161"/>
    </row>
    <row r="109" spans="1:11" s="1" customFormat="1" ht="75.75" customHeight="1" x14ac:dyDescent="0.35">
      <c r="A109" s="14" t="s">
        <v>424</v>
      </c>
      <c r="B109" s="180" t="s">
        <v>230</v>
      </c>
      <c r="C109" s="181"/>
      <c r="D109" s="181"/>
      <c r="E109" s="181"/>
      <c r="F109" s="181"/>
      <c r="G109" s="182"/>
      <c r="H109" s="23" t="s">
        <v>50</v>
      </c>
      <c r="I109" s="23">
        <v>3</v>
      </c>
      <c r="J109" s="35"/>
      <c r="K109" s="112">
        <f t="shared" ref="K109:K110" si="8">J109*I109</f>
        <v>0</v>
      </c>
    </row>
    <row r="110" spans="1:11" ht="83.15" customHeight="1" x14ac:dyDescent="0.5">
      <c r="A110" s="14" t="s">
        <v>426</v>
      </c>
      <c r="B110" s="177" t="s">
        <v>176</v>
      </c>
      <c r="C110" s="178"/>
      <c r="D110" s="178"/>
      <c r="E110" s="178"/>
      <c r="F110" s="178"/>
      <c r="G110" s="179"/>
      <c r="H110" s="23" t="s">
        <v>50</v>
      </c>
      <c r="I110" s="23">
        <v>3</v>
      </c>
      <c r="J110" s="36"/>
      <c r="K110" s="112">
        <f t="shared" si="8"/>
        <v>0</v>
      </c>
    </row>
    <row r="111" spans="1:11" x14ac:dyDescent="0.5">
      <c r="A111" s="14"/>
      <c r="B111" s="162" t="s">
        <v>177</v>
      </c>
      <c r="C111" s="163"/>
      <c r="D111" s="163"/>
      <c r="E111" s="163"/>
      <c r="F111" s="163"/>
      <c r="G111" s="163"/>
      <c r="H111" s="163"/>
      <c r="I111" s="163"/>
      <c r="J111" s="164"/>
      <c r="K111" s="19">
        <f>SUM(K109:K110)</f>
        <v>0</v>
      </c>
    </row>
    <row r="112" spans="1:11" x14ac:dyDescent="0.5">
      <c r="A112" s="14"/>
      <c r="B112" s="168" t="s">
        <v>178</v>
      </c>
      <c r="C112" s="169"/>
      <c r="D112" s="169"/>
      <c r="E112" s="169"/>
      <c r="F112" s="169"/>
      <c r="G112" s="169"/>
      <c r="H112" s="169"/>
      <c r="I112" s="169"/>
      <c r="J112" s="170"/>
      <c r="K112" s="456"/>
    </row>
    <row r="113" spans="1:13" ht="21.5" thickBot="1" x14ac:dyDescent="0.55000000000000004">
      <c r="A113" s="14"/>
      <c r="B113" s="171"/>
      <c r="C113" s="172"/>
      <c r="D113" s="172"/>
      <c r="E113" s="172"/>
      <c r="F113" s="172"/>
      <c r="G113" s="172"/>
      <c r="H113" s="172"/>
      <c r="I113" s="172"/>
      <c r="J113" s="173"/>
      <c r="K113" s="457"/>
    </row>
    <row r="114" spans="1:13" ht="32.5" x14ac:dyDescent="0.5">
      <c r="A114" s="39" t="s">
        <v>9</v>
      </c>
      <c r="B114" s="174" t="s">
        <v>10</v>
      </c>
      <c r="C114" s="175"/>
      <c r="D114" s="175"/>
      <c r="E114" s="175"/>
      <c r="F114" s="175"/>
      <c r="G114" s="175"/>
      <c r="H114" s="175"/>
      <c r="I114" s="175"/>
      <c r="J114" s="176"/>
      <c r="K114" s="38">
        <f>K11</f>
        <v>0</v>
      </c>
    </row>
    <row r="115" spans="1:13" ht="32.5" x14ac:dyDescent="0.5">
      <c r="A115" s="39" t="s">
        <v>339</v>
      </c>
      <c r="B115" s="160" t="s">
        <v>468</v>
      </c>
      <c r="C115" s="156"/>
      <c r="D115" s="156"/>
      <c r="E115" s="156"/>
      <c r="F115" s="156"/>
      <c r="G115" s="156"/>
      <c r="H115" s="156"/>
      <c r="I115" s="156"/>
      <c r="J115" s="161"/>
      <c r="K115" s="38">
        <f>K33</f>
        <v>0</v>
      </c>
    </row>
    <row r="116" spans="1:13" ht="32.5" x14ac:dyDescent="0.5">
      <c r="A116" s="39" t="s">
        <v>24</v>
      </c>
      <c r="B116" s="160" t="s">
        <v>25</v>
      </c>
      <c r="C116" s="156"/>
      <c r="D116" s="156"/>
      <c r="E116" s="156"/>
      <c r="F116" s="156"/>
      <c r="G116" s="156"/>
      <c r="H116" s="156"/>
      <c r="I116" s="156"/>
      <c r="J116" s="161"/>
      <c r="K116" s="38">
        <f>K52</f>
        <v>0</v>
      </c>
    </row>
    <row r="117" spans="1:13" ht="32.5" x14ac:dyDescent="0.5">
      <c r="A117" s="13" t="s">
        <v>84</v>
      </c>
      <c r="B117" s="160" t="s">
        <v>85</v>
      </c>
      <c r="C117" s="156"/>
      <c r="D117" s="156"/>
      <c r="E117" s="156"/>
      <c r="F117" s="156"/>
      <c r="G117" s="156"/>
      <c r="H117" s="156"/>
      <c r="I117" s="156"/>
      <c r="J117" s="161"/>
      <c r="K117" s="38">
        <f>K68</f>
        <v>0</v>
      </c>
    </row>
    <row r="118" spans="1:13" ht="32.5" x14ac:dyDescent="0.5">
      <c r="A118" s="13" t="s">
        <v>115</v>
      </c>
      <c r="B118" s="160" t="s">
        <v>116</v>
      </c>
      <c r="C118" s="156"/>
      <c r="D118" s="156"/>
      <c r="E118" s="156"/>
      <c r="F118" s="156"/>
      <c r="G118" s="156"/>
      <c r="H118" s="156"/>
      <c r="I118" s="156"/>
      <c r="J118" s="161"/>
      <c r="K118" s="38">
        <f>K78</f>
        <v>0</v>
      </c>
    </row>
    <row r="119" spans="1:13" ht="32.5" x14ac:dyDescent="0.5">
      <c r="A119" s="13" t="s">
        <v>129</v>
      </c>
      <c r="B119" s="160" t="s">
        <v>130</v>
      </c>
      <c r="C119" s="156"/>
      <c r="D119" s="156"/>
      <c r="E119" s="156"/>
      <c r="F119" s="156"/>
      <c r="G119" s="156"/>
      <c r="H119" s="156"/>
      <c r="I119" s="156"/>
      <c r="J119" s="161"/>
      <c r="K119" s="38">
        <f>K85</f>
        <v>0</v>
      </c>
    </row>
    <row r="120" spans="1:13" ht="32.5" x14ac:dyDescent="0.5">
      <c r="A120" s="13" t="s">
        <v>137</v>
      </c>
      <c r="B120" s="160" t="s">
        <v>271</v>
      </c>
      <c r="C120" s="156"/>
      <c r="D120" s="156"/>
      <c r="E120" s="156"/>
      <c r="F120" s="156"/>
      <c r="G120" s="156"/>
      <c r="H120" s="156"/>
      <c r="I120" s="156"/>
      <c r="J120" s="161"/>
      <c r="K120" s="38">
        <f>K92</f>
        <v>0</v>
      </c>
    </row>
    <row r="121" spans="1:13" ht="32.5" x14ac:dyDescent="0.5">
      <c r="A121" s="13" t="s">
        <v>150</v>
      </c>
      <c r="B121" s="160" t="s">
        <v>151</v>
      </c>
      <c r="C121" s="156"/>
      <c r="D121" s="156"/>
      <c r="E121" s="156"/>
      <c r="F121" s="156"/>
      <c r="G121" s="156"/>
      <c r="H121" s="156"/>
      <c r="I121" s="156"/>
      <c r="J121" s="161"/>
      <c r="K121" s="38">
        <f>K97</f>
        <v>0</v>
      </c>
    </row>
    <row r="122" spans="1:13" ht="32.5" x14ac:dyDescent="0.5">
      <c r="A122" s="13" t="s">
        <v>158</v>
      </c>
      <c r="B122" s="160" t="s">
        <v>159</v>
      </c>
      <c r="C122" s="156"/>
      <c r="D122" s="156"/>
      <c r="E122" s="156"/>
      <c r="F122" s="156"/>
      <c r="G122" s="156"/>
      <c r="H122" s="156"/>
      <c r="I122" s="156"/>
      <c r="J122" s="161"/>
      <c r="K122" s="40">
        <f>K106</f>
        <v>0</v>
      </c>
    </row>
    <row r="123" spans="1:13" ht="33" thickBot="1" x14ac:dyDescent="0.55000000000000004">
      <c r="A123" s="41" t="s">
        <v>171</v>
      </c>
      <c r="B123" s="155" t="s">
        <v>172</v>
      </c>
      <c r="C123" s="156"/>
      <c r="D123" s="156"/>
      <c r="E123" s="156"/>
      <c r="F123" s="156"/>
      <c r="G123" s="156"/>
      <c r="H123" s="156"/>
      <c r="I123" s="156"/>
      <c r="J123" s="156"/>
      <c r="K123" s="119">
        <f>K111</f>
        <v>0</v>
      </c>
    </row>
    <row r="124" spans="1:13" ht="31.5" thickBot="1" x14ac:dyDescent="0.75">
      <c r="A124" s="42"/>
      <c r="B124" s="157" t="s">
        <v>405</v>
      </c>
      <c r="C124" s="158"/>
      <c r="D124" s="158"/>
      <c r="E124" s="158"/>
      <c r="F124" s="158"/>
      <c r="G124" s="158"/>
      <c r="H124" s="158"/>
      <c r="I124" s="158"/>
      <c r="J124" s="159"/>
      <c r="K124" s="43">
        <f>SUM(K114:K123)</f>
        <v>0</v>
      </c>
    </row>
    <row r="125" spans="1:13" x14ac:dyDescent="0.5">
      <c r="A125" s="1"/>
    </row>
    <row r="126" spans="1:13" x14ac:dyDescent="0.5">
      <c r="A126" s="1"/>
    </row>
    <row r="127" spans="1:13" x14ac:dyDescent="0.5">
      <c r="A127" s="1"/>
      <c r="H127" s="50" t="s">
        <v>183</v>
      </c>
      <c r="I127" s="50"/>
    </row>
    <row r="128" spans="1:13" s="45" customFormat="1" ht="23.5" x14ac:dyDescent="0.55000000000000004">
      <c r="A128" s="1"/>
      <c r="B128" s="2"/>
      <c r="C128" s="2"/>
      <c r="D128" s="2"/>
      <c r="E128" s="2"/>
      <c r="F128" s="2"/>
      <c r="G128" s="2"/>
      <c r="H128" s="51" t="s">
        <v>184</v>
      </c>
      <c r="I128" s="52"/>
      <c r="K128" s="44"/>
      <c r="L128" s="2"/>
      <c r="M128" s="2"/>
    </row>
    <row r="129" spans="1:13" s="45" customFormat="1" ht="26" x14ac:dyDescent="0.6">
      <c r="A129" s="1"/>
      <c r="B129" s="2"/>
      <c r="C129" s="2"/>
      <c r="D129" s="2"/>
      <c r="E129" s="2"/>
      <c r="F129" s="2"/>
      <c r="G129" s="2"/>
      <c r="H129" s="53" t="s">
        <v>185</v>
      </c>
      <c r="I129" s="52"/>
      <c r="K129" s="44"/>
      <c r="L129" s="2"/>
      <c r="M129" s="2"/>
    </row>
    <row r="130" spans="1:13" s="45" customFormat="1" x14ac:dyDescent="0.5">
      <c r="A130" s="1"/>
      <c r="B130" s="2"/>
      <c r="C130" s="2"/>
      <c r="D130" s="2"/>
      <c r="E130" s="2"/>
      <c r="F130" s="2"/>
      <c r="G130" s="2"/>
      <c r="H130" s="6"/>
      <c r="I130" s="7"/>
      <c r="K130" s="44"/>
      <c r="L130" s="2"/>
      <c r="M130" s="2"/>
    </row>
    <row r="131" spans="1:13" s="45" customFormat="1" x14ac:dyDescent="0.5">
      <c r="A131" s="1"/>
      <c r="B131" s="2"/>
      <c r="C131" s="2"/>
      <c r="D131" s="2"/>
      <c r="E131" s="2"/>
      <c r="F131" s="2"/>
      <c r="G131" s="2"/>
      <c r="H131" s="6"/>
      <c r="I131" s="7"/>
      <c r="K131" s="44"/>
      <c r="L131" s="2"/>
      <c r="M131" s="2"/>
    </row>
    <row r="132" spans="1:13" s="45" customFormat="1" x14ac:dyDescent="0.5">
      <c r="A132" s="1"/>
      <c r="B132" s="2"/>
      <c r="C132" s="2"/>
      <c r="D132" s="2"/>
      <c r="E132" s="2"/>
      <c r="F132" s="2"/>
      <c r="G132" s="2"/>
      <c r="H132" s="6"/>
      <c r="I132" s="7"/>
      <c r="K132" s="44"/>
      <c r="L132" s="2"/>
      <c r="M132" s="2"/>
    </row>
    <row r="133" spans="1:13" s="45" customFormat="1" x14ac:dyDescent="0.5">
      <c r="A133" s="1"/>
      <c r="B133" s="2"/>
      <c r="C133" s="2"/>
      <c r="D133" s="2"/>
      <c r="E133" s="2"/>
      <c r="F133" s="2"/>
      <c r="G133" s="2"/>
      <c r="H133" s="6"/>
      <c r="I133" s="7"/>
      <c r="K133" s="44"/>
      <c r="L133" s="2"/>
      <c r="M133" s="2"/>
    </row>
    <row r="134" spans="1:13" s="45" customFormat="1" x14ac:dyDescent="0.5">
      <c r="A134" s="1"/>
      <c r="B134" s="2"/>
      <c r="C134" s="2"/>
      <c r="D134" s="2"/>
      <c r="E134" s="2"/>
      <c r="F134" s="2"/>
      <c r="G134" s="2"/>
      <c r="H134" s="6"/>
      <c r="I134" s="7"/>
      <c r="K134" s="44"/>
      <c r="L134" s="2"/>
      <c r="M134" s="2"/>
    </row>
    <row r="135" spans="1:13" s="45" customFormat="1" x14ac:dyDescent="0.5">
      <c r="A135" s="1"/>
      <c r="B135" s="2"/>
      <c r="C135" s="2"/>
      <c r="D135" s="2"/>
      <c r="E135" s="2"/>
      <c r="F135" s="2"/>
      <c r="G135" s="2"/>
      <c r="H135" s="6"/>
      <c r="I135" s="7"/>
      <c r="K135" s="44"/>
      <c r="L135" s="2"/>
      <c r="M135" s="2"/>
    </row>
    <row r="136" spans="1:13" s="45" customFormat="1" x14ac:dyDescent="0.5">
      <c r="A136" s="1"/>
      <c r="B136" s="2"/>
      <c r="C136" s="2"/>
      <c r="D136" s="2"/>
      <c r="E136" s="2"/>
      <c r="F136" s="2"/>
      <c r="G136" s="2"/>
      <c r="H136" s="6"/>
      <c r="I136" s="7"/>
      <c r="K136" s="44"/>
      <c r="L136" s="2"/>
      <c r="M136" s="2"/>
    </row>
    <row r="137" spans="1:13" s="45" customFormat="1" x14ac:dyDescent="0.5">
      <c r="A137" s="1"/>
      <c r="B137" s="2"/>
      <c r="C137" s="2"/>
      <c r="D137" s="2"/>
      <c r="E137" s="2"/>
      <c r="F137" s="2"/>
      <c r="G137" s="2"/>
      <c r="H137" s="6"/>
      <c r="I137" s="7"/>
      <c r="K137" s="44"/>
      <c r="L137" s="2"/>
      <c r="M137" s="2"/>
    </row>
    <row r="138" spans="1:13" s="45" customFormat="1" x14ac:dyDescent="0.5">
      <c r="A138" s="1"/>
      <c r="B138" s="2"/>
      <c r="C138" s="2"/>
      <c r="D138" s="2"/>
      <c r="E138" s="2"/>
      <c r="F138" s="2"/>
      <c r="G138" s="2"/>
      <c r="H138" s="6"/>
      <c r="I138" s="7"/>
      <c r="K138" s="44"/>
      <c r="L138" s="2"/>
      <c r="M138" s="2"/>
    </row>
    <row r="139" spans="1:13" s="45" customFormat="1" x14ac:dyDescent="0.5">
      <c r="A139" s="1"/>
      <c r="B139" s="2"/>
      <c r="C139" s="2"/>
      <c r="D139" s="2"/>
      <c r="E139" s="2"/>
      <c r="F139" s="2"/>
      <c r="G139" s="2"/>
      <c r="H139" s="6"/>
      <c r="I139" s="7"/>
      <c r="K139" s="44"/>
      <c r="L139" s="2"/>
      <c r="M139" s="2"/>
    </row>
    <row r="140" spans="1:13" s="45" customFormat="1" x14ac:dyDescent="0.5">
      <c r="A140" s="1"/>
      <c r="B140" s="2"/>
      <c r="C140" s="2"/>
      <c r="D140" s="2"/>
      <c r="E140" s="2"/>
      <c r="F140" s="2"/>
      <c r="G140" s="2"/>
      <c r="H140" s="6"/>
      <c r="I140" s="7"/>
      <c r="K140" s="44"/>
      <c r="L140" s="2"/>
      <c r="M140" s="2"/>
    </row>
    <row r="141" spans="1:13" s="45" customFormat="1" x14ac:dyDescent="0.5">
      <c r="A141" s="1"/>
      <c r="B141" s="2"/>
      <c r="C141" s="2"/>
      <c r="D141" s="2"/>
      <c r="E141" s="2"/>
      <c r="F141" s="2"/>
      <c r="G141" s="2"/>
      <c r="H141" s="6"/>
      <c r="I141" s="7"/>
      <c r="K141" s="44"/>
      <c r="L141" s="2"/>
      <c r="M141" s="2"/>
    </row>
    <row r="142" spans="1:13" s="45" customFormat="1" x14ac:dyDescent="0.5">
      <c r="A142" s="1"/>
      <c r="B142" s="2"/>
      <c r="C142" s="2"/>
      <c r="D142" s="2"/>
      <c r="E142" s="2"/>
      <c r="F142" s="2"/>
      <c r="G142" s="2"/>
      <c r="H142" s="6"/>
      <c r="I142" s="7"/>
      <c r="K142" s="44"/>
      <c r="L142" s="2"/>
      <c r="M142" s="2"/>
    </row>
    <row r="143" spans="1:13" s="45" customFormat="1" x14ac:dyDescent="0.5">
      <c r="A143" s="1"/>
      <c r="B143" s="2"/>
      <c r="C143" s="2"/>
      <c r="D143" s="2"/>
      <c r="E143" s="2"/>
      <c r="F143" s="2"/>
      <c r="G143" s="2"/>
      <c r="H143" s="6"/>
      <c r="I143" s="7"/>
      <c r="K143" s="44"/>
      <c r="L143" s="2"/>
      <c r="M143" s="2"/>
    </row>
    <row r="144" spans="1:13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  <row r="182" spans="1:1" x14ac:dyDescent="0.5">
      <c r="A182" s="1"/>
    </row>
    <row r="183" spans="1:1" x14ac:dyDescent="0.5">
      <c r="A183" s="1"/>
    </row>
    <row r="184" spans="1:1" x14ac:dyDescent="0.5">
      <c r="A184" s="1"/>
    </row>
    <row r="185" spans="1:1" x14ac:dyDescent="0.5">
      <c r="A185" s="1"/>
    </row>
    <row r="186" spans="1:1" x14ac:dyDescent="0.5">
      <c r="A186" s="1"/>
    </row>
    <row r="187" spans="1:1" x14ac:dyDescent="0.5">
      <c r="A187" s="1"/>
    </row>
    <row r="188" spans="1:1" x14ac:dyDescent="0.5">
      <c r="A188" s="1"/>
    </row>
    <row r="189" spans="1:1" x14ac:dyDescent="0.5">
      <c r="A189" s="1"/>
    </row>
    <row r="190" spans="1:1" x14ac:dyDescent="0.5">
      <c r="A190" s="1"/>
    </row>
    <row r="191" spans="1:1" x14ac:dyDescent="0.5">
      <c r="A191" s="1"/>
    </row>
    <row r="192" spans="1:1" x14ac:dyDescent="0.5">
      <c r="A192" s="1"/>
    </row>
    <row r="193" spans="1:1" x14ac:dyDescent="0.5">
      <c r="A193" s="1"/>
    </row>
    <row r="194" spans="1:1" x14ac:dyDescent="0.5">
      <c r="A194" s="1"/>
    </row>
    <row r="195" spans="1:1" x14ac:dyDescent="0.5">
      <c r="A195" s="1"/>
    </row>
    <row r="196" spans="1:1" x14ac:dyDescent="0.5">
      <c r="A196" s="1"/>
    </row>
    <row r="197" spans="1:1" x14ac:dyDescent="0.5">
      <c r="A197" s="1"/>
    </row>
    <row r="198" spans="1:1" x14ac:dyDescent="0.5">
      <c r="A198" s="1"/>
    </row>
    <row r="199" spans="1:1" x14ac:dyDescent="0.5">
      <c r="A199" s="1"/>
    </row>
    <row r="200" spans="1:1" x14ac:dyDescent="0.5">
      <c r="A200" s="1"/>
    </row>
    <row r="201" spans="1:1" x14ac:dyDescent="0.5">
      <c r="A201" s="1"/>
    </row>
    <row r="202" spans="1:1" x14ac:dyDescent="0.5">
      <c r="A202" s="1"/>
    </row>
    <row r="203" spans="1:1" x14ac:dyDescent="0.5">
      <c r="A203" s="1"/>
    </row>
    <row r="204" spans="1:1" x14ac:dyDescent="0.5">
      <c r="A204" s="1"/>
    </row>
    <row r="205" spans="1:1" x14ac:dyDescent="0.5">
      <c r="A205" s="1"/>
    </row>
    <row r="206" spans="1:1" x14ac:dyDescent="0.5">
      <c r="A206" s="1"/>
    </row>
    <row r="207" spans="1:1" x14ac:dyDescent="0.5">
      <c r="A207" s="1"/>
    </row>
    <row r="208" spans="1:1" x14ac:dyDescent="0.5">
      <c r="A208" s="1"/>
    </row>
  </sheetData>
  <mergeCells count="123">
    <mergeCell ref="A3:K3"/>
    <mergeCell ref="A4:K4"/>
    <mergeCell ref="A5:J7"/>
    <mergeCell ref="K5:K7"/>
    <mergeCell ref="B8:G8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2:G22"/>
    <mergeCell ref="B23:J23"/>
    <mergeCell ref="B24:K24"/>
    <mergeCell ref="B25:K25"/>
    <mergeCell ref="B26:K26"/>
    <mergeCell ref="B27:G27"/>
    <mergeCell ref="B16:J16"/>
    <mergeCell ref="B17:K17"/>
    <mergeCell ref="B18:K18"/>
    <mergeCell ref="B19:K19"/>
    <mergeCell ref="B20:K20"/>
    <mergeCell ref="B21:K21"/>
    <mergeCell ref="B34:K34"/>
    <mergeCell ref="B35:K35"/>
    <mergeCell ref="B36:K36"/>
    <mergeCell ref="B37:G37"/>
    <mergeCell ref="B38:G38"/>
    <mergeCell ref="B39:G39"/>
    <mergeCell ref="B28:G28"/>
    <mergeCell ref="B29:G29"/>
    <mergeCell ref="B30:G30"/>
    <mergeCell ref="B31:G31"/>
    <mergeCell ref="B32:G32"/>
    <mergeCell ref="B33:J33"/>
    <mergeCell ref="B46:G46"/>
    <mergeCell ref="B47:G47"/>
    <mergeCell ref="B48:G48"/>
    <mergeCell ref="B49:G49"/>
    <mergeCell ref="B50:G50"/>
    <mergeCell ref="B51:J51"/>
    <mergeCell ref="B40:G40"/>
    <mergeCell ref="B41:G41"/>
    <mergeCell ref="B42:J42"/>
    <mergeCell ref="B43:K43"/>
    <mergeCell ref="B44:K44"/>
    <mergeCell ref="B45:G45"/>
    <mergeCell ref="B58:G58"/>
    <mergeCell ref="B59:G59"/>
    <mergeCell ref="B60:G60"/>
    <mergeCell ref="B61:G61"/>
    <mergeCell ref="B62:G62"/>
    <mergeCell ref="B63:G63"/>
    <mergeCell ref="B52:J52"/>
    <mergeCell ref="B53:K53"/>
    <mergeCell ref="B54:K54"/>
    <mergeCell ref="B55:K55"/>
    <mergeCell ref="B56:G56"/>
    <mergeCell ref="B57:G57"/>
    <mergeCell ref="B70:K70"/>
    <mergeCell ref="B71:K71"/>
    <mergeCell ref="B72:G72"/>
    <mergeCell ref="B73:G73"/>
    <mergeCell ref="B74:G74"/>
    <mergeCell ref="B75:G75"/>
    <mergeCell ref="B64:G64"/>
    <mergeCell ref="B65:G65"/>
    <mergeCell ref="B66:G66"/>
    <mergeCell ref="B67:G67"/>
    <mergeCell ref="B68:J68"/>
    <mergeCell ref="B69:K69"/>
    <mergeCell ref="B82:G82"/>
    <mergeCell ref="B83:G83"/>
    <mergeCell ref="B84:J84"/>
    <mergeCell ref="B85:J85"/>
    <mergeCell ref="B86:K86"/>
    <mergeCell ref="B87:K87"/>
    <mergeCell ref="B76:G76"/>
    <mergeCell ref="B77:J77"/>
    <mergeCell ref="B78:J78"/>
    <mergeCell ref="B79:K79"/>
    <mergeCell ref="B80:K80"/>
    <mergeCell ref="B81:K81"/>
    <mergeCell ref="B95:K95"/>
    <mergeCell ref="B96:G96"/>
    <mergeCell ref="B97:J97"/>
    <mergeCell ref="B98:K98"/>
    <mergeCell ref="B99:K99"/>
    <mergeCell ref="B100:K100"/>
    <mergeCell ref="B88:K88"/>
    <mergeCell ref="B90:G90"/>
    <mergeCell ref="B91:J91"/>
    <mergeCell ref="B92:J92"/>
    <mergeCell ref="B93:K93"/>
    <mergeCell ref="B94:K94"/>
    <mergeCell ref="B107:K107"/>
    <mergeCell ref="B108:K108"/>
    <mergeCell ref="B109:G109"/>
    <mergeCell ref="B110:G110"/>
    <mergeCell ref="B111:J111"/>
    <mergeCell ref="B112:J113"/>
    <mergeCell ref="K112:K113"/>
    <mergeCell ref="B101:G101"/>
    <mergeCell ref="B102:G102"/>
    <mergeCell ref="B103:G103"/>
    <mergeCell ref="B104:G104"/>
    <mergeCell ref="B105:G105"/>
    <mergeCell ref="B106:J106"/>
    <mergeCell ref="B120:J120"/>
    <mergeCell ref="B121:J121"/>
    <mergeCell ref="B122:J122"/>
    <mergeCell ref="B123:J123"/>
    <mergeCell ref="B124:J124"/>
    <mergeCell ref="B114:J114"/>
    <mergeCell ref="B115:J115"/>
    <mergeCell ref="B116:J116"/>
    <mergeCell ref="B117:J117"/>
    <mergeCell ref="B118:J118"/>
    <mergeCell ref="B119:J119"/>
  </mergeCells>
  <pageMargins left="0.7" right="0.7" top="0.75" bottom="0.75" header="0.3" footer="0.3"/>
  <pageSetup paperSize="9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27EB3-5EA6-4128-A82C-400E73757D68}">
  <dimension ref="A1:M209"/>
  <sheetViews>
    <sheetView zoomScale="55" zoomScaleNormal="55" workbookViewId="0">
      <selection activeCell="K26" sqref="K26"/>
    </sheetView>
  </sheetViews>
  <sheetFormatPr baseColWidth="10" defaultColWidth="10.81640625" defaultRowHeight="21" x14ac:dyDescent="0.5"/>
  <cols>
    <col min="1" max="1" width="12.81640625" style="23" bestFit="1" customWidth="1"/>
    <col min="2" max="6" width="10.81640625" style="2"/>
    <col min="7" max="7" width="71.1796875" style="2" customWidth="1"/>
    <col min="8" max="8" width="13.81640625" style="6" bestFit="1" customWidth="1"/>
    <col min="9" max="9" width="21.1796875" style="7" customWidth="1"/>
    <col min="10" max="10" width="22" style="45" customWidth="1"/>
    <col min="11" max="11" width="69.5429687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x14ac:dyDescent="0.5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5" customHeight="1" thickBot="1" x14ac:dyDescent="0.85">
      <c r="A4" s="220" t="s">
        <v>469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67"/>
      <c r="K11" s="270">
        <f>J11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68"/>
      <c r="K12" s="271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68"/>
      <c r="K13" s="271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68"/>
      <c r="K14" s="271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69"/>
      <c r="K15" s="272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>
        <f>K11</f>
        <v>0</v>
      </c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23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18.649999999999999" customHeight="1" x14ac:dyDescent="0.5">
      <c r="A19" s="14"/>
      <c r="B19" s="250"/>
      <c r="C19" s="251"/>
      <c r="D19" s="251"/>
      <c r="E19" s="251"/>
      <c r="F19" s="251"/>
      <c r="G19" s="251"/>
      <c r="H19" s="251"/>
      <c r="I19" s="251"/>
      <c r="J19" s="251"/>
      <c r="K19" s="252"/>
    </row>
    <row r="20" spans="1:11" ht="32.5" x14ac:dyDescent="0.5">
      <c r="A20" s="13" t="s">
        <v>24</v>
      </c>
      <c r="B20" s="160" t="s">
        <v>201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14" t="s">
        <v>26</v>
      </c>
      <c r="C21" s="215"/>
      <c r="D21" s="215"/>
      <c r="E21" s="215"/>
      <c r="F21" s="215"/>
      <c r="G21" s="215"/>
      <c r="H21" s="215"/>
      <c r="I21" s="215"/>
      <c r="J21" s="215"/>
      <c r="K21" s="216"/>
    </row>
    <row r="22" spans="1:11" ht="26" x14ac:dyDescent="0.5">
      <c r="A22" s="13"/>
      <c r="B22" s="208" t="s">
        <v>27</v>
      </c>
      <c r="C22" s="209"/>
      <c r="D22" s="209"/>
      <c r="E22" s="209"/>
      <c r="F22" s="209"/>
      <c r="G22" s="210"/>
      <c r="H22" s="15"/>
      <c r="I22" s="17"/>
      <c r="J22" s="18"/>
      <c r="K22" s="19"/>
    </row>
    <row r="23" spans="1:11" x14ac:dyDescent="0.5">
      <c r="A23" s="14" t="s">
        <v>28</v>
      </c>
      <c r="B23" s="186" t="s">
        <v>29</v>
      </c>
      <c r="C23" s="187"/>
      <c r="D23" s="187"/>
      <c r="E23" s="187"/>
      <c r="F23" s="187"/>
      <c r="G23" s="188"/>
      <c r="H23" s="15" t="s">
        <v>30</v>
      </c>
      <c r="I23" s="17">
        <v>20</v>
      </c>
      <c r="J23" s="20"/>
      <c r="K23" s="19">
        <f>I23*J23</f>
        <v>0</v>
      </c>
    </row>
    <row r="24" spans="1:11" x14ac:dyDescent="0.5">
      <c r="A24" s="14" t="s">
        <v>31</v>
      </c>
      <c r="B24" s="186" t="s">
        <v>32</v>
      </c>
      <c r="C24" s="187"/>
      <c r="D24" s="187"/>
      <c r="E24" s="187"/>
      <c r="F24" s="187"/>
      <c r="G24" s="188"/>
      <c r="H24" s="15" t="s">
        <v>30</v>
      </c>
      <c r="I24" s="17">
        <v>10</v>
      </c>
      <c r="J24" s="20"/>
      <c r="K24" s="19">
        <f>I24*J24</f>
        <v>0</v>
      </c>
    </row>
    <row r="25" spans="1:11" ht="26" x14ac:dyDescent="0.5">
      <c r="A25" s="13"/>
      <c r="B25" s="208" t="s">
        <v>35</v>
      </c>
      <c r="C25" s="209"/>
      <c r="D25" s="209"/>
      <c r="E25" s="209"/>
      <c r="F25" s="209"/>
      <c r="G25" s="210"/>
      <c r="H25" s="15"/>
      <c r="I25" s="17"/>
      <c r="J25" s="20"/>
      <c r="K25" s="19"/>
    </row>
    <row r="26" spans="1:11" x14ac:dyDescent="0.5">
      <c r="A26" s="14" t="s">
        <v>33</v>
      </c>
      <c r="B26" s="186" t="s">
        <v>470</v>
      </c>
      <c r="C26" s="187"/>
      <c r="D26" s="187"/>
      <c r="E26" s="187"/>
      <c r="F26" s="187"/>
      <c r="G26" s="188"/>
      <c r="H26" s="15" t="s">
        <v>38</v>
      </c>
      <c r="I26" s="17">
        <v>30</v>
      </c>
      <c r="J26" s="20"/>
      <c r="K26" s="19">
        <f>I26*J26</f>
        <v>0</v>
      </c>
    </row>
    <row r="27" spans="1:11" x14ac:dyDescent="0.5">
      <c r="A27" s="14" t="s">
        <v>188</v>
      </c>
      <c r="B27" s="186" t="s">
        <v>40</v>
      </c>
      <c r="C27" s="187"/>
      <c r="D27" s="187"/>
      <c r="E27" s="187"/>
      <c r="F27" s="187"/>
      <c r="G27" s="188"/>
      <c r="H27" s="15" t="s">
        <v>38</v>
      </c>
      <c r="I27" s="17">
        <v>75</v>
      </c>
      <c r="J27" s="20"/>
      <c r="K27" s="19">
        <f t="shared" ref="K27:K28" si="0">I27*J27</f>
        <v>0</v>
      </c>
    </row>
    <row r="28" spans="1:11" x14ac:dyDescent="0.5">
      <c r="A28" s="14" t="s">
        <v>36</v>
      </c>
      <c r="B28" s="186" t="s">
        <v>42</v>
      </c>
      <c r="C28" s="187"/>
      <c r="D28" s="187"/>
      <c r="E28" s="187"/>
      <c r="F28" s="187"/>
      <c r="G28" s="188"/>
      <c r="H28" s="15" t="s">
        <v>30</v>
      </c>
      <c r="I28" s="17">
        <v>10</v>
      </c>
      <c r="J28" s="20"/>
      <c r="K28" s="19">
        <f t="shared" si="0"/>
        <v>0</v>
      </c>
    </row>
    <row r="29" spans="1:11" x14ac:dyDescent="0.5">
      <c r="A29" s="13"/>
      <c r="B29" s="206" t="s">
        <v>43</v>
      </c>
      <c r="C29" s="207"/>
      <c r="D29" s="207"/>
      <c r="E29" s="207"/>
      <c r="F29" s="207"/>
      <c r="G29" s="207"/>
      <c r="H29" s="207"/>
      <c r="I29" s="207"/>
      <c r="J29" s="207"/>
      <c r="K29" s="19">
        <f>SUM(K23:K28)</f>
        <v>0</v>
      </c>
    </row>
    <row r="30" spans="1:11" x14ac:dyDescent="0.5">
      <c r="A30" s="13"/>
      <c r="B30" s="162" t="s">
        <v>44</v>
      </c>
      <c r="C30" s="163"/>
      <c r="D30" s="163"/>
      <c r="E30" s="163"/>
      <c r="F30" s="163"/>
      <c r="G30" s="163"/>
      <c r="H30" s="163"/>
      <c r="I30" s="163"/>
      <c r="J30" s="164"/>
      <c r="K30" s="19">
        <f>K29</f>
        <v>0</v>
      </c>
    </row>
    <row r="31" spans="1:11" x14ac:dyDescent="0.5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6"/>
    </row>
    <row r="32" spans="1:11" ht="39" customHeight="1" x14ac:dyDescent="0.5">
      <c r="A32" s="13" t="s">
        <v>45</v>
      </c>
      <c r="B32" s="155" t="s">
        <v>471</v>
      </c>
      <c r="C32" s="156"/>
      <c r="D32" s="156"/>
      <c r="E32" s="156"/>
      <c r="F32" s="156"/>
      <c r="G32" s="156"/>
      <c r="H32" s="156"/>
      <c r="I32" s="156"/>
      <c r="J32" s="156"/>
      <c r="K32" s="161"/>
    </row>
    <row r="33" spans="1:11" ht="20" customHeight="1" x14ac:dyDescent="0.5">
      <c r="A33" s="13">
        <v>3</v>
      </c>
      <c r="B33" s="189" t="s">
        <v>26</v>
      </c>
      <c r="C33" s="189"/>
      <c r="D33" s="189"/>
      <c r="E33" s="189"/>
      <c r="F33" s="189"/>
      <c r="G33" s="189"/>
      <c r="H33" s="189"/>
      <c r="I33" s="189"/>
      <c r="J33" s="189"/>
      <c r="K33" s="190"/>
    </row>
    <row r="34" spans="1:11" ht="20" customHeight="1" x14ac:dyDescent="0.5">
      <c r="A34" s="13"/>
      <c r="B34" s="198" t="s">
        <v>47</v>
      </c>
      <c r="C34" s="198"/>
      <c r="D34" s="198"/>
      <c r="E34" s="198"/>
      <c r="F34" s="198"/>
      <c r="G34" s="199"/>
      <c r="H34" s="15"/>
      <c r="I34" s="17"/>
      <c r="J34" s="21"/>
      <c r="K34" s="22"/>
    </row>
    <row r="35" spans="1:11" ht="20" customHeight="1" x14ac:dyDescent="0.5">
      <c r="A35" s="14" t="s">
        <v>48</v>
      </c>
      <c r="B35" s="187" t="s">
        <v>49</v>
      </c>
      <c r="C35" s="187"/>
      <c r="D35" s="187"/>
      <c r="E35" s="187"/>
      <c r="F35" s="187"/>
      <c r="G35" s="188"/>
      <c r="H35" s="15" t="s">
        <v>50</v>
      </c>
      <c r="I35" s="17">
        <v>2</v>
      </c>
      <c r="J35" s="21"/>
      <c r="K35" s="22">
        <f>I35*J35</f>
        <v>0</v>
      </c>
    </row>
    <row r="36" spans="1:11" ht="65.25" customHeight="1" x14ac:dyDescent="0.5">
      <c r="A36" s="14" t="s">
        <v>51</v>
      </c>
      <c r="B36" s="178" t="s">
        <v>52</v>
      </c>
      <c r="C36" s="178"/>
      <c r="D36" s="178"/>
      <c r="E36" s="178"/>
      <c r="F36" s="178"/>
      <c r="G36" s="179"/>
      <c r="H36" s="15" t="s">
        <v>50</v>
      </c>
      <c r="I36" s="17">
        <v>2</v>
      </c>
      <c r="J36" s="21"/>
      <c r="K36" s="22">
        <f t="shared" ref="K36:K44" si="1">I36*J36</f>
        <v>0</v>
      </c>
    </row>
    <row r="37" spans="1:11" ht="63" customHeight="1" x14ac:dyDescent="0.5">
      <c r="A37" s="14" t="s">
        <v>53</v>
      </c>
      <c r="B37" s="178" t="s">
        <v>54</v>
      </c>
      <c r="C37" s="178"/>
      <c r="D37" s="178"/>
      <c r="E37" s="178"/>
      <c r="F37" s="178"/>
      <c r="G37" s="179"/>
      <c r="H37" s="23" t="s">
        <v>50</v>
      </c>
      <c r="I37" s="17">
        <v>2</v>
      </c>
      <c r="J37" s="21"/>
      <c r="K37" s="22">
        <f t="shared" si="1"/>
        <v>0</v>
      </c>
    </row>
    <row r="38" spans="1:11" ht="24" customHeight="1" x14ac:dyDescent="0.5">
      <c r="A38" s="14" t="s">
        <v>55</v>
      </c>
      <c r="B38" s="178" t="s">
        <v>56</v>
      </c>
      <c r="C38" s="178"/>
      <c r="D38" s="178"/>
      <c r="E38" s="178"/>
      <c r="F38" s="178"/>
      <c r="G38" s="179"/>
      <c r="H38" s="23" t="s">
        <v>50</v>
      </c>
      <c r="I38" s="17">
        <v>2</v>
      </c>
      <c r="J38" s="21"/>
      <c r="K38" s="22">
        <f t="shared" si="1"/>
        <v>0</v>
      </c>
    </row>
    <row r="39" spans="1:11" ht="24.75" customHeight="1" x14ac:dyDescent="0.5">
      <c r="A39" s="14" t="s">
        <v>57</v>
      </c>
      <c r="B39" s="178" t="s">
        <v>58</v>
      </c>
      <c r="C39" s="178"/>
      <c r="D39" s="178"/>
      <c r="E39" s="178"/>
      <c r="F39" s="178"/>
      <c r="G39" s="179"/>
      <c r="H39" s="23" t="s">
        <v>50</v>
      </c>
      <c r="I39" s="17">
        <v>2</v>
      </c>
      <c r="J39" s="21"/>
      <c r="K39" s="22">
        <f t="shared" si="1"/>
        <v>0</v>
      </c>
    </row>
    <row r="40" spans="1:11" ht="20" customHeight="1" x14ac:dyDescent="0.5">
      <c r="A40" s="14" t="s">
        <v>59</v>
      </c>
      <c r="B40" s="187" t="s">
        <v>62</v>
      </c>
      <c r="C40" s="187"/>
      <c r="D40" s="187"/>
      <c r="E40" s="187"/>
      <c r="F40" s="187"/>
      <c r="G40" s="188"/>
      <c r="H40" s="15" t="s">
        <v>50</v>
      </c>
      <c r="I40" s="17">
        <v>2</v>
      </c>
      <c r="J40" s="21"/>
      <c r="K40" s="22">
        <f t="shared" si="1"/>
        <v>0</v>
      </c>
    </row>
    <row r="41" spans="1:11" ht="20" customHeight="1" x14ac:dyDescent="0.5">
      <c r="A41" s="14" t="s">
        <v>61</v>
      </c>
      <c r="B41" s="187" t="s">
        <v>64</v>
      </c>
      <c r="C41" s="187"/>
      <c r="D41" s="187"/>
      <c r="E41" s="187"/>
      <c r="F41" s="187"/>
      <c r="G41" s="188"/>
      <c r="H41" s="15" t="s">
        <v>50</v>
      </c>
      <c r="I41" s="17">
        <v>2</v>
      </c>
      <c r="J41" s="21"/>
      <c r="K41" s="22">
        <f t="shared" si="1"/>
        <v>0</v>
      </c>
    </row>
    <row r="42" spans="1:11" ht="20" customHeight="1" x14ac:dyDescent="0.5">
      <c r="A42" s="14" t="s">
        <v>63</v>
      </c>
      <c r="B42" s="187" t="s">
        <v>66</v>
      </c>
      <c r="C42" s="187"/>
      <c r="D42" s="187"/>
      <c r="E42" s="187"/>
      <c r="F42" s="187"/>
      <c r="G42" s="188"/>
      <c r="H42" s="15" t="s">
        <v>50</v>
      </c>
      <c r="I42" s="17">
        <v>2</v>
      </c>
      <c r="J42" s="21"/>
      <c r="K42" s="22">
        <f t="shared" si="1"/>
        <v>0</v>
      </c>
    </row>
    <row r="43" spans="1:11" ht="20" customHeight="1" x14ac:dyDescent="0.5">
      <c r="A43" s="14" t="s">
        <v>65</v>
      </c>
      <c r="B43" s="187" t="s">
        <v>68</v>
      </c>
      <c r="C43" s="187"/>
      <c r="D43" s="187"/>
      <c r="E43" s="187"/>
      <c r="F43" s="187"/>
      <c r="G43" s="188"/>
      <c r="H43" s="15" t="s">
        <v>50</v>
      </c>
      <c r="I43" s="17">
        <v>2</v>
      </c>
      <c r="J43" s="21"/>
      <c r="K43" s="22">
        <f t="shared" si="1"/>
        <v>0</v>
      </c>
    </row>
    <row r="44" spans="1:11" ht="20" customHeight="1" x14ac:dyDescent="0.5">
      <c r="A44" s="14" t="s">
        <v>67</v>
      </c>
      <c r="B44" s="187" t="s">
        <v>70</v>
      </c>
      <c r="C44" s="187"/>
      <c r="D44" s="187"/>
      <c r="E44" s="187"/>
      <c r="F44" s="187"/>
      <c r="G44" s="188"/>
      <c r="H44" s="15" t="s">
        <v>50</v>
      </c>
      <c r="I44" s="17">
        <v>2</v>
      </c>
      <c r="J44" s="21"/>
      <c r="K44" s="22">
        <f t="shared" si="1"/>
        <v>0</v>
      </c>
    </row>
    <row r="45" spans="1:11" ht="20" customHeight="1" x14ac:dyDescent="0.5">
      <c r="A45" s="13"/>
      <c r="B45" s="192" t="s">
        <v>82</v>
      </c>
      <c r="C45" s="192"/>
      <c r="D45" s="192"/>
      <c r="E45" s="192"/>
      <c r="F45" s="192"/>
      <c r="G45" s="192"/>
      <c r="H45" s="192"/>
      <c r="I45" s="192"/>
      <c r="J45" s="193"/>
      <c r="K45" s="24">
        <f>SUM(K35:K44)</f>
        <v>0</v>
      </c>
    </row>
    <row r="46" spans="1:11" ht="20" customHeight="1" x14ac:dyDescent="0.5">
      <c r="A46" s="13"/>
      <c r="B46" s="163" t="s">
        <v>83</v>
      </c>
      <c r="C46" s="163"/>
      <c r="D46" s="163"/>
      <c r="E46" s="163"/>
      <c r="F46" s="163"/>
      <c r="G46" s="163"/>
      <c r="H46" s="163"/>
      <c r="I46" s="163"/>
      <c r="J46" s="164"/>
      <c r="K46" s="22">
        <f>K45</f>
        <v>0</v>
      </c>
    </row>
    <row r="47" spans="1:11" x14ac:dyDescent="0.5">
      <c r="A47" s="13"/>
      <c r="B47" s="263"/>
      <c r="C47" s="200"/>
      <c r="D47" s="200"/>
      <c r="E47" s="200"/>
      <c r="F47" s="200"/>
      <c r="G47" s="200"/>
      <c r="H47" s="200"/>
      <c r="I47" s="200"/>
      <c r="J47" s="200"/>
      <c r="K47" s="201"/>
    </row>
    <row r="48" spans="1:11" ht="32.5" x14ac:dyDescent="0.5">
      <c r="A48" s="13" t="s">
        <v>84</v>
      </c>
      <c r="B48" s="160" t="s">
        <v>203</v>
      </c>
      <c r="C48" s="156"/>
      <c r="D48" s="156"/>
      <c r="E48" s="156"/>
      <c r="F48" s="156"/>
      <c r="G48" s="156"/>
      <c r="H48" s="156"/>
      <c r="I48" s="156"/>
      <c r="J48" s="156"/>
      <c r="K48" s="161"/>
    </row>
    <row r="49" spans="1:11" x14ac:dyDescent="0.5">
      <c r="A49" s="13">
        <v>4</v>
      </c>
      <c r="B49" s="202" t="s">
        <v>26</v>
      </c>
      <c r="C49" s="189"/>
      <c r="D49" s="189"/>
      <c r="E49" s="189"/>
      <c r="F49" s="189"/>
      <c r="G49" s="189"/>
      <c r="H49" s="189"/>
      <c r="I49" s="189"/>
      <c r="J49" s="189"/>
      <c r="K49" s="190"/>
    </row>
    <row r="50" spans="1:11" x14ac:dyDescent="0.5">
      <c r="A50" s="13"/>
      <c r="B50" s="203" t="s">
        <v>86</v>
      </c>
      <c r="C50" s="204"/>
      <c r="D50" s="204"/>
      <c r="E50" s="204"/>
      <c r="F50" s="204"/>
      <c r="G50" s="205"/>
      <c r="H50" s="25"/>
      <c r="I50" s="26"/>
      <c r="J50" s="27"/>
      <c r="K50" s="28"/>
    </row>
    <row r="51" spans="1:11" x14ac:dyDescent="0.5">
      <c r="A51" s="14" t="s">
        <v>87</v>
      </c>
      <c r="B51" s="186" t="s">
        <v>88</v>
      </c>
      <c r="C51" s="187"/>
      <c r="D51" s="187"/>
      <c r="E51" s="187"/>
      <c r="F51" s="187"/>
      <c r="G51" s="188"/>
      <c r="H51" s="15" t="s">
        <v>89</v>
      </c>
      <c r="I51" s="17">
        <v>1</v>
      </c>
      <c r="J51" s="20"/>
      <c r="K51" s="29">
        <f>J51*I51</f>
        <v>0</v>
      </c>
    </row>
    <row r="52" spans="1:11" x14ac:dyDescent="0.5">
      <c r="A52" s="13"/>
      <c r="B52" s="197" t="s">
        <v>90</v>
      </c>
      <c r="C52" s="198"/>
      <c r="D52" s="198"/>
      <c r="E52" s="198"/>
      <c r="F52" s="198"/>
      <c r="G52" s="199"/>
      <c r="H52" s="15"/>
      <c r="I52" s="17"/>
      <c r="J52" s="20"/>
      <c r="K52" s="29">
        <f t="shared" ref="K52:K61" si="2">J52*I52</f>
        <v>0</v>
      </c>
    </row>
    <row r="53" spans="1:11" x14ac:dyDescent="0.5">
      <c r="A53" s="14" t="s">
        <v>91</v>
      </c>
      <c r="B53" s="186" t="s">
        <v>92</v>
      </c>
      <c r="C53" s="187"/>
      <c r="D53" s="187"/>
      <c r="E53" s="187"/>
      <c r="F53" s="187"/>
      <c r="G53" s="188"/>
      <c r="H53" s="15" t="s">
        <v>89</v>
      </c>
      <c r="I53" s="17">
        <v>1</v>
      </c>
      <c r="J53" s="20"/>
      <c r="K53" s="29">
        <f t="shared" si="2"/>
        <v>0</v>
      </c>
    </row>
    <row r="54" spans="1:11" x14ac:dyDescent="0.5">
      <c r="A54" s="14" t="s">
        <v>93</v>
      </c>
      <c r="B54" s="186" t="s">
        <v>94</v>
      </c>
      <c r="C54" s="187"/>
      <c r="D54" s="187"/>
      <c r="E54" s="187"/>
      <c r="F54" s="187"/>
      <c r="G54" s="188"/>
      <c r="H54" s="15" t="s">
        <v>89</v>
      </c>
      <c r="I54" s="17">
        <v>1</v>
      </c>
      <c r="J54" s="20"/>
      <c r="K54" s="29">
        <f t="shared" si="2"/>
        <v>0</v>
      </c>
    </row>
    <row r="55" spans="1:11" x14ac:dyDescent="0.5">
      <c r="A55" s="14" t="s">
        <v>95</v>
      </c>
      <c r="B55" s="186" t="s">
        <v>96</v>
      </c>
      <c r="C55" s="187"/>
      <c r="D55" s="187"/>
      <c r="E55" s="187"/>
      <c r="F55" s="187"/>
      <c r="G55" s="188"/>
      <c r="H55" s="15" t="s">
        <v>50</v>
      </c>
      <c r="I55" s="17">
        <v>4</v>
      </c>
      <c r="J55" s="20"/>
      <c r="K55" s="29">
        <f t="shared" si="2"/>
        <v>0</v>
      </c>
    </row>
    <row r="56" spans="1:11" x14ac:dyDescent="0.5">
      <c r="A56" s="14" t="s">
        <v>97</v>
      </c>
      <c r="B56" s="186" t="s">
        <v>98</v>
      </c>
      <c r="C56" s="187"/>
      <c r="D56" s="187"/>
      <c r="E56" s="187"/>
      <c r="F56" s="187"/>
      <c r="G56" s="188"/>
      <c r="H56" s="15" t="s">
        <v>50</v>
      </c>
      <c r="I56" s="17">
        <v>4</v>
      </c>
      <c r="J56" s="20"/>
      <c r="K56" s="29">
        <f t="shared" si="2"/>
        <v>0</v>
      </c>
    </row>
    <row r="57" spans="1:11" x14ac:dyDescent="0.5">
      <c r="A57" s="14" t="s">
        <v>99</v>
      </c>
      <c r="B57" s="186" t="s">
        <v>100</v>
      </c>
      <c r="C57" s="187"/>
      <c r="D57" s="187"/>
      <c r="E57" s="187"/>
      <c r="F57" s="187"/>
      <c r="G57" s="188"/>
      <c r="H57" s="15" t="s">
        <v>50</v>
      </c>
      <c r="I57" s="17">
        <v>2</v>
      </c>
      <c r="J57" s="20"/>
      <c r="K57" s="29">
        <f t="shared" si="2"/>
        <v>0</v>
      </c>
    </row>
    <row r="58" spans="1:11" x14ac:dyDescent="0.5">
      <c r="A58" s="14" t="s">
        <v>101</v>
      </c>
      <c r="B58" s="186" t="s">
        <v>102</v>
      </c>
      <c r="C58" s="187"/>
      <c r="D58" s="187"/>
      <c r="E58" s="187"/>
      <c r="F58" s="187"/>
      <c r="G58" s="188"/>
      <c r="H58" s="15" t="s">
        <v>50</v>
      </c>
      <c r="I58" s="17">
        <v>4</v>
      </c>
      <c r="J58" s="20"/>
      <c r="K58" s="29">
        <f t="shared" si="2"/>
        <v>0</v>
      </c>
    </row>
    <row r="59" spans="1:11" x14ac:dyDescent="0.5">
      <c r="A59" s="14" t="s">
        <v>103</v>
      </c>
      <c r="B59" s="186" t="s">
        <v>104</v>
      </c>
      <c r="C59" s="187"/>
      <c r="D59" s="187"/>
      <c r="E59" s="187"/>
      <c r="F59" s="187"/>
      <c r="G59" s="188"/>
      <c r="H59" s="15" t="s">
        <v>50</v>
      </c>
      <c r="I59" s="17">
        <v>2</v>
      </c>
      <c r="J59" s="20"/>
      <c r="K59" s="29">
        <f t="shared" si="2"/>
        <v>0</v>
      </c>
    </row>
    <row r="60" spans="1:11" x14ac:dyDescent="0.5">
      <c r="A60" s="14" t="s">
        <v>105</v>
      </c>
      <c r="B60" s="186" t="s">
        <v>106</v>
      </c>
      <c r="C60" s="187"/>
      <c r="D60" s="187"/>
      <c r="E60" s="187"/>
      <c r="F60" s="187"/>
      <c r="G60" s="188"/>
      <c r="H60" s="15" t="s">
        <v>50</v>
      </c>
      <c r="I60" s="17">
        <v>8</v>
      </c>
      <c r="J60" s="20"/>
      <c r="K60" s="29">
        <f t="shared" si="2"/>
        <v>0</v>
      </c>
    </row>
    <row r="61" spans="1:11" ht="44.25" customHeight="1" x14ac:dyDescent="0.5">
      <c r="A61" s="14" t="s">
        <v>107</v>
      </c>
      <c r="B61" s="177" t="s">
        <v>108</v>
      </c>
      <c r="C61" s="178"/>
      <c r="D61" s="178"/>
      <c r="E61" s="178"/>
      <c r="F61" s="178"/>
      <c r="G61" s="179"/>
      <c r="H61" s="23" t="s">
        <v>50</v>
      </c>
      <c r="I61" s="17">
        <v>6</v>
      </c>
      <c r="J61" s="20"/>
      <c r="K61" s="29">
        <f t="shared" si="2"/>
        <v>0</v>
      </c>
    </row>
    <row r="62" spans="1:11" x14ac:dyDescent="0.5">
      <c r="A62" s="14" t="s">
        <v>109</v>
      </c>
      <c r="B62" s="196" t="s">
        <v>110</v>
      </c>
      <c r="C62" s="194"/>
      <c r="D62" s="194"/>
      <c r="E62" s="194"/>
      <c r="F62" s="194"/>
      <c r="G62" s="194"/>
      <c r="H62" s="15" t="s">
        <v>50</v>
      </c>
      <c r="I62" s="17">
        <v>1</v>
      </c>
      <c r="J62" s="20"/>
      <c r="K62" s="29">
        <f>J62*I62</f>
        <v>0</v>
      </c>
    </row>
    <row r="63" spans="1:11" x14ac:dyDescent="0.5">
      <c r="A63" s="14" t="s">
        <v>111</v>
      </c>
      <c r="B63" s="186" t="s">
        <v>112</v>
      </c>
      <c r="C63" s="187"/>
      <c r="D63" s="187"/>
      <c r="E63" s="187"/>
      <c r="F63" s="187"/>
      <c r="G63" s="188"/>
      <c r="H63" s="15" t="s">
        <v>50</v>
      </c>
      <c r="I63" s="17">
        <v>1</v>
      </c>
      <c r="J63" s="20"/>
      <c r="K63" s="29">
        <f>J63*I63</f>
        <v>0</v>
      </c>
    </row>
    <row r="64" spans="1:11" x14ac:dyDescent="0.5">
      <c r="A64" s="13"/>
      <c r="B64" s="261" t="s">
        <v>113</v>
      </c>
      <c r="C64" s="192"/>
      <c r="D64" s="192"/>
      <c r="E64" s="192"/>
      <c r="F64" s="192"/>
      <c r="G64" s="192"/>
      <c r="H64" s="192"/>
      <c r="I64" s="192"/>
      <c r="J64" s="193"/>
      <c r="K64" s="29">
        <f>SUM(K51:K63)</f>
        <v>0</v>
      </c>
    </row>
    <row r="65" spans="1:11" x14ac:dyDescent="0.5">
      <c r="A65" s="13"/>
      <c r="B65" s="162" t="s">
        <v>114</v>
      </c>
      <c r="C65" s="163"/>
      <c r="D65" s="163"/>
      <c r="E65" s="163"/>
      <c r="F65" s="163"/>
      <c r="G65" s="163"/>
      <c r="H65" s="163"/>
      <c r="I65" s="163"/>
      <c r="J65" s="164"/>
      <c r="K65" s="29">
        <f>K64</f>
        <v>0</v>
      </c>
    </row>
    <row r="66" spans="1:11" x14ac:dyDescent="0.5">
      <c r="A66" s="13"/>
      <c r="B66" s="165"/>
      <c r="C66" s="166"/>
      <c r="D66" s="166"/>
      <c r="E66" s="166"/>
      <c r="F66" s="166"/>
      <c r="G66" s="166"/>
      <c r="H66" s="166"/>
      <c r="I66" s="166"/>
      <c r="J66" s="166"/>
      <c r="K66" s="167"/>
    </row>
    <row r="67" spans="1:11" ht="32.5" x14ac:dyDescent="0.5">
      <c r="A67" s="13" t="s">
        <v>115</v>
      </c>
      <c r="B67" s="160" t="s">
        <v>472</v>
      </c>
      <c r="C67" s="156"/>
      <c r="D67" s="156"/>
      <c r="E67" s="156"/>
      <c r="F67" s="156"/>
      <c r="G67" s="156"/>
      <c r="H67" s="156"/>
      <c r="I67" s="156"/>
      <c r="J67" s="156"/>
      <c r="K67" s="161"/>
    </row>
    <row r="68" spans="1:11" x14ac:dyDescent="0.5">
      <c r="A68" s="13">
        <v>5</v>
      </c>
      <c r="B68" s="202" t="s">
        <v>26</v>
      </c>
      <c r="C68" s="189"/>
      <c r="D68" s="189"/>
      <c r="E68" s="189"/>
      <c r="F68" s="189"/>
      <c r="G68" s="189"/>
      <c r="H68" s="189"/>
      <c r="I68" s="189"/>
      <c r="J68" s="189"/>
      <c r="K68" s="190"/>
    </row>
    <row r="69" spans="1:11" x14ac:dyDescent="0.5">
      <c r="A69" s="14" t="s">
        <v>117</v>
      </c>
      <c r="B69" s="186" t="s">
        <v>120</v>
      </c>
      <c r="C69" s="187"/>
      <c r="D69" s="187"/>
      <c r="E69" s="187"/>
      <c r="F69" s="187"/>
      <c r="G69" s="188"/>
      <c r="H69" s="15" t="s">
        <v>50</v>
      </c>
      <c r="I69" s="17">
        <v>2</v>
      </c>
      <c r="J69" s="20"/>
      <c r="K69" s="19">
        <f t="shared" ref="K69:K72" si="3">I69*J69</f>
        <v>0</v>
      </c>
    </row>
    <row r="70" spans="1:11" x14ac:dyDescent="0.5">
      <c r="A70" s="14" t="s">
        <v>119</v>
      </c>
      <c r="B70" s="186" t="s">
        <v>473</v>
      </c>
      <c r="C70" s="187"/>
      <c r="D70" s="187"/>
      <c r="E70" s="187"/>
      <c r="F70" s="187"/>
      <c r="G70" s="188"/>
      <c r="H70" s="15" t="s">
        <v>50</v>
      </c>
      <c r="I70" s="17">
        <v>4</v>
      </c>
      <c r="J70" s="20"/>
      <c r="K70" s="19">
        <f t="shared" si="3"/>
        <v>0</v>
      </c>
    </row>
    <row r="71" spans="1:11" x14ac:dyDescent="0.5">
      <c r="A71" s="14" t="s">
        <v>121</v>
      </c>
      <c r="B71" s="186" t="s">
        <v>395</v>
      </c>
      <c r="C71" s="187"/>
      <c r="D71" s="187"/>
      <c r="E71" s="187"/>
      <c r="F71" s="187"/>
      <c r="G71" s="188"/>
      <c r="H71" s="15" t="s">
        <v>50</v>
      </c>
      <c r="I71" s="17">
        <v>1</v>
      </c>
      <c r="J71" s="20"/>
      <c r="K71" s="19">
        <f t="shared" si="3"/>
        <v>0</v>
      </c>
    </row>
    <row r="72" spans="1:11" x14ac:dyDescent="0.5">
      <c r="A72" s="14" t="s">
        <v>123</v>
      </c>
      <c r="B72" s="186" t="s">
        <v>474</v>
      </c>
      <c r="C72" s="187"/>
      <c r="D72" s="187"/>
      <c r="E72" s="187"/>
      <c r="F72" s="187"/>
      <c r="G72" s="188"/>
      <c r="H72" s="15" t="s">
        <v>38</v>
      </c>
      <c r="I72" s="17">
        <v>60</v>
      </c>
      <c r="J72" s="20"/>
      <c r="K72" s="19">
        <f t="shared" si="3"/>
        <v>0</v>
      </c>
    </row>
    <row r="73" spans="1:11" x14ac:dyDescent="0.5">
      <c r="A73" s="13"/>
      <c r="B73" s="261" t="s">
        <v>127</v>
      </c>
      <c r="C73" s="192"/>
      <c r="D73" s="192"/>
      <c r="E73" s="192"/>
      <c r="F73" s="192"/>
      <c r="G73" s="192"/>
      <c r="H73" s="192"/>
      <c r="I73" s="192"/>
      <c r="J73" s="193"/>
      <c r="K73" s="19">
        <f>SUM(K69:K72)</f>
        <v>0</v>
      </c>
    </row>
    <row r="74" spans="1:11" x14ac:dyDescent="0.5">
      <c r="A74" s="13"/>
      <c r="B74" s="162" t="s">
        <v>128</v>
      </c>
      <c r="C74" s="163"/>
      <c r="D74" s="163"/>
      <c r="E74" s="163"/>
      <c r="F74" s="163"/>
      <c r="G74" s="163"/>
      <c r="H74" s="163"/>
      <c r="I74" s="163"/>
      <c r="J74" s="164"/>
      <c r="K74" s="19">
        <f>K73</f>
        <v>0</v>
      </c>
    </row>
    <row r="75" spans="1:11" x14ac:dyDescent="0.5">
      <c r="A75" s="13"/>
      <c r="B75" s="165"/>
      <c r="C75" s="166"/>
      <c r="D75" s="166"/>
      <c r="E75" s="166"/>
      <c r="F75" s="166"/>
      <c r="G75" s="166"/>
      <c r="H75" s="166"/>
      <c r="I75" s="166"/>
      <c r="J75" s="166"/>
      <c r="K75" s="167"/>
    </row>
    <row r="76" spans="1:11" ht="32.5" x14ac:dyDescent="0.5">
      <c r="A76" s="13" t="s">
        <v>129</v>
      </c>
      <c r="B76" s="160" t="s">
        <v>475</v>
      </c>
      <c r="C76" s="156"/>
      <c r="D76" s="156"/>
      <c r="E76" s="156"/>
      <c r="F76" s="156"/>
      <c r="G76" s="156"/>
      <c r="H76" s="156"/>
      <c r="I76" s="156"/>
      <c r="J76" s="156"/>
      <c r="K76" s="161"/>
    </row>
    <row r="77" spans="1:11" x14ac:dyDescent="0.5">
      <c r="A77" s="13">
        <v>6</v>
      </c>
      <c r="B77" s="202" t="s">
        <v>26</v>
      </c>
      <c r="C77" s="189"/>
      <c r="D77" s="189"/>
      <c r="E77" s="189"/>
      <c r="F77" s="189"/>
      <c r="G77" s="189"/>
      <c r="H77" s="189"/>
      <c r="I77" s="189"/>
      <c r="J77" s="189"/>
      <c r="K77" s="190"/>
    </row>
    <row r="78" spans="1:11" x14ac:dyDescent="0.5">
      <c r="A78" s="14" t="s">
        <v>131</v>
      </c>
      <c r="B78" s="186" t="s">
        <v>132</v>
      </c>
      <c r="C78" s="187"/>
      <c r="D78" s="187"/>
      <c r="E78" s="187"/>
      <c r="F78" s="187"/>
      <c r="G78" s="188"/>
      <c r="H78" s="15" t="s">
        <v>38</v>
      </c>
      <c r="I78" s="30">
        <v>10</v>
      </c>
      <c r="J78" s="21"/>
      <c r="K78" s="19">
        <f>I78*J78</f>
        <v>0</v>
      </c>
    </row>
    <row r="79" spans="1:11" x14ac:dyDescent="0.5">
      <c r="A79" s="14" t="s">
        <v>133</v>
      </c>
      <c r="B79" s="186" t="s">
        <v>134</v>
      </c>
      <c r="C79" s="187"/>
      <c r="D79" s="187"/>
      <c r="E79" s="187"/>
      <c r="F79" s="187"/>
      <c r="G79" s="188"/>
      <c r="H79" s="15" t="s">
        <v>30</v>
      </c>
      <c r="I79" s="30">
        <v>15</v>
      </c>
      <c r="J79" s="31"/>
      <c r="K79" s="19">
        <f t="shared" ref="K79" si="4">I79*J79</f>
        <v>0</v>
      </c>
    </row>
    <row r="80" spans="1:11" x14ac:dyDescent="0.5">
      <c r="A80" s="13"/>
      <c r="B80" s="261" t="s">
        <v>135</v>
      </c>
      <c r="C80" s="192"/>
      <c r="D80" s="192"/>
      <c r="E80" s="192"/>
      <c r="F80" s="192"/>
      <c r="G80" s="192"/>
      <c r="H80" s="192"/>
      <c r="I80" s="192"/>
      <c r="J80" s="193"/>
      <c r="K80" s="19">
        <f>SUM(K78:K79)</f>
        <v>0</v>
      </c>
    </row>
    <row r="81" spans="1:11" x14ac:dyDescent="0.5">
      <c r="A81" s="13"/>
      <c r="B81" s="162" t="s">
        <v>136</v>
      </c>
      <c r="C81" s="163"/>
      <c r="D81" s="163"/>
      <c r="E81" s="163"/>
      <c r="F81" s="163"/>
      <c r="G81" s="163"/>
      <c r="H81" s="163"/>
      <c r="I81" s="163"/>
      <c r="J81" s="164"/>
      <c r="K81" s="19">
        <f>K80</f>
        <v>0</v>
      </c>
    </row>
    <row r="82" spans="1:11" x14ac:dyDescent="0.5">
      <c r="A82" s="13"/>
      <c r="B82" s="165"/>
      <c r="C82" s="166"/>
      <c r="D82" s="166"/>
      <c r="E82" s="166"/>
      <c r="F82" s="166"/>
      <c r="G82" s="166"/>
      <c r="H82" s="166"/>
      <c r="I82" s="166"/>
      <c r="J82" s="166"/>
      <c r="K82" s="167"/>
    </row>
    <row r="83" spans="1:11" ht="32.5" x14ac:dyDescent="0.5">
      <c r="A83" s="13" t="s">
        <v>137</v>
      </c>
      <c r="B83" s="160" t="s">
        <v>476</v>
      </c>
      <c r="C83" s="156"/>
      <c r="D83" s="156"/>
      <c r="E83" s="156"/>
      <c r="F83" s="156"/>
      <c r="G83" s="156"/>
      <c r="H83" s="156"/>
      <c r="I83" s="156"/>
      <c r="J83" s="156"/>
      <c r="K83" s="161"/>
    </row>
    <row r="84" spans="1:11" x14ac:dyDescent="0.5">
      <c r="A84" s="13">
        <v>7</v>
      </c>
      <c r="B84" s="202" t="s">
        <v>26</v>
      </c>
      <c r="C84" s="189"/>
      <c r="D84" s="189"/>
      <c r="E84" s="189"/>
      <c r="F84" s="189"/>
      <c r="G84" s="189"/>
      <c r="H84" s="189"/>
      <c r="I84" s="189"/>
      <c r="J84" s="189"/>
      <c r="K84" s="190"/>
    </row>
    <row r="85" spans="1:11" x14ac:dyDescent="0.5">
      <c r="A85" s="14" t="s">
        <v>139</v>
      </c>
      <c r="B85" s="32" t="s">
        <v>140</v>
      </c>
      <c r="C85" s="33"/>
      <c r="D85" s="33"/>
      <c r="E85" s="33"/>
      <c r="F85" s="33"/>
      <c r="G85" s="33"/>
      <c r="H85" s="15" t="s">
        <v>38</v>
      </c>
      <c r="I85" s="17">
        <v>1100</v>
      </c>
      <c r="J85" s="20"/>
      <c r="K85" s="19">
        <f>I85*J85</f>
        <v>0</v>
      </c>
    </row>
    <row r="86" spans="1:11" x14ac:dyDescent="0.5">
      <c r="A86" s="14" t="s">
        <v>141</v>
      </c>
      <c r="B86" s="186" t="s">
        <v>142</v>
      </c>
      <c r="C86" s="187"/>
      <c r="D86" s="187"/>
      <c r="E86" s="187"/>
      <c r="F86" s="187"/>
      <c r="G86" s="188"/>
      <c r="H86" s="15" t="s">
        <v>38</v>
      </c>
      <c r="I86" s="17">
        <v>350</v>
      </c>
      <c r="J86" s="20"/>
      <c r="K86" s="19">
        <f>I86*J86</f>
        <v>0</v>
      </c>
    </row>
    <row r="87" spans="1:11" x14ac:dyDescent="0.5">
      <c r="A87" s="14"/>
      <c r="B87" s="186" t="s">
        <v>144</v>
      </c>
      <c r="C87" s="187"/>
      <c r="D87" s="187"/>
      <c r="E87" s="187"/>
      <c r="F87" s="187"/>
      <c r="G87" s="188"/>
      <c r="H87" s="15" t="s">
        <v>89</v>
      </c>
      <c r="I87" s="34">
        <v>1</v>
      </c>
      <c r="J87" s="20"/>
      <c r="K87" s="19">
        <f>I87*J87</f>
        <v>0</v>
      </c>
    </row>
    <row r="88" spans="1:11" x14ac:dyDescent="0.5">
      <c r="A88" s="13"/>
      <c r="B88" s="261" t="s">
        <v>145</v>
      </c>
      <c r="C88" s="192"/>
      <c r="D88" s="192"/>
      <c r="E88" s="192"/>
      <c r="F88" s="192"/>
      <c r="G88" s="192"/>
      <c r="H88" s="192"/>
      <c r="I88" s="192"/>
      <c r="J88" s="193"/>
      <c r="K88" s="19">
        <f>K85+K86+K87</f>
        <v>0</v>
      </c>
    </row>
    <row r="89" spans="1:11" x14ac:dyDescent="0.5">
      <c r="A89" s="13"/>
      <c r="B89" s="162" t="s">
        <v>149</v>
      </c>
      <c r="C89" s="163"/>
      <c r="D89" s="163"/>
      <c r="E89" s="163"/>
      <c r="F89" s="163"/>
      <c r="G89" s="163"/>
      <c r="H89" s="163"/>
      <c r="I89" s="163"/>
      <c r="J89" s="164"/>
      <c r="K89" s="19">
        <f>K88</f>
        <v>0</v>
      </c>
    </row>
    <row r="90" spans="1:11" x14ac:dyDescent="0.5">
      <c r="A90" s="13"/>
      <c r="B90" s="165"/>
      <c r="C90" s="166"/>
      <c r="D90" s="166"/>
      <c r="E90" s="166"/>
      <c r="F90" s="166"/>
      <c r="G90" s="166"/>
      <c r="H90" s="166"/>
      <c r="I90" s="166"/>
      <c r="J90" s="166"/>
      <c r="K90" s="167"/>
    </row>
    <row r="91" spans="1:11" ht="32.5" x14ac:dyDescent="0.5">
      <c r="A91" s="13" t="s">
        <v>150</v>
      </c>
      <c r="B91" s="160" t="s">
        <v>477</v>
      </c>
      <c r="C91" s="156"/>
      <c r="D91" s="156"/>
      <c r="E91" s="156"/>
      <c r="F91" s="156"/>
      <c r="G91" s="156"/>
      <c r="H91" s="156"/>
      <c r="I91" s="156"/>
      <c r="J91" s="156"/>
      <c r="K91" s="161"/>
    </row>
    <row r="92" spans="1:11" x14ac:dyDescent="0.5">
      <c r="A92" s="13">
        <v>8</v>
      </c>
      <c r="B92" s="202" t="s">
        <v>146</v>
      </c>
      <c r="C92" s="189"/>
      <c r="D92" s="189"/>
      <c r="E92" s="189"/>
      <c r="F92" s="189"/>
      <c r="G92" s="189"/>
      <c r="H92" s="189"/>
      <c r="I92" s="189"/>
      <c r="J92" s="189"/>
      <c r="K92" s="190"/>
    </row>
    <row r="93" spans="1:11" x14ac:dyDescent="0.5">
      <c r="A93" s="14" t="s">
        <v>260</v>
      </c>
      <c r="B93" s="186" t="s">
        <v>156</v>
      </c>
      <c r="C93" s="187"/>
      <c r="D93" s="187"/>
      <c r="E93" s="187"/>
      <c r="F93" s="187"/>
      <c r="G93" s="188"/>
      <c r="H93" s="15" t="s">
        <v>38</v>
      </c>
      <c r="I93" s="17">
        <v>24</v>
      </c>
      <c r="J93" s="20"/>
      <c r="K93" s="19">
        <f>J93*I93</f>
        <v>0</v>
      </c>
    </row>
    <row r="94" spans="1:11" x14ac:dyDescent="0.5">
      <c r="A94" s="14"/>
      <c r="B94" s="260" t="s">
        <v>157</v>
      </c>
      <c r="C94" s="191"/>
      <c r="D94" s="191"/>
      <c r="E94" s="191"/>
      <c r="F94" s="191"/>
      <c r="G94" s="191"/>
      <c r="H94" s="191"/>
      <c r="I94" s="191"/>
      <c r="J94" s="191"/>
      <c r="K94" s="19">
        <f>K93</f>
        <v>0</v>
      </c>
    </row>
    <row r="95" spans="1:11" x14ac:dyDescent="0.5">
      <c r="A95" s="14"/>
      <c r="B95" s="165"/>
      <c r="C95" s="166"/>
      <c r="D95" s="166"/>
      <c r="E95" s="166"/>
      <c r="F95" s="166"/>
      <c r="G95" s="166"/>
      <c r="H95" s="166"/>
      <c r="I95" s="166"/>
      <c r="J95" s="166"/>
      <c r="K95" s="167"/>
    </row>
    <row r="96" spans="1:11" ht="32.5" x14ac:dyDescent="0.5">
      <c r="A96" s="13" t="s">
        <v>158</v>
      </c>
      <c r="B96" s="183" t="s">
        <v>478</v>
      </c>
      <c r="C96" s="184"/>
      <c r="D96" s="184"/>
      <c r="E96" s="184"/>
      <c r="F96" s="184"/>
      <c r="G96" s="184"/>
      <c r="H96" s="184"/>
      <c r="I96" s="184"/>
      <c r="J96" s="184"/>
      <c r="K96" s="185"/>
    </row>
    <row r="97" spans="1:11" x14ac:dyDescent="0.5">
      <c r="A97" s="14" t="s">
        <v>479</v>
      </c>
      <c r="B97" s="186" t="s">
        <v>161</v>
      </c>
      <c r="C97" s="187"/>
      <c r="D97" s="187"/>
      <c r="E97" s="187"/>
      <c r="F97" s="187"/>
      <c r="G97" s="188"/>
      <c r="H97" s="152" t="s">
        <v>50</v>
      </c>
      <c r="I97" s="17">
        <v>2</v>
      </c>
      <c r="J97" s="20"/>
      <c r="K97" s="19">
        <f>J97*I97</f>
        <v>0</v>
      </c>
    </row>
    <row r="98" spans="1:11" x14ac:dyDescent="0.5">
      <c r="A98" s="14" t="s">
        <v>480</v>
      </c>
      <c r="B98" s="186" t="s">
        <v>163</v>
      </c>
      <c r="C98" s="187"/>
      <c r="D98" s="187"/>
      <c r="E98" s="187"/>
      <c r="F98" s="187"/>
      <c r="G98" s="188"/>
      <c r="H98" s="152" t="s">
        <v>50</v>
      </c>
      <c r="I98" s="17">
        <v>2</v>
      </c>
      <c r="J98" s="20"/>
      <c r="K98" s="19">
        <f t="shared" ref="K98:K101" si="5">J98*I98</f>
        <v>0</v>
      </c>
    </row>
    <row r="99" spans="1:11" x14ac:dyDescent="0.5">
      <c r="A99" s="14" t="s">
        <v>481</v>
      </c>
      <c r="B99" s="186" t="s">
        <v>165</v>
      </c>
      <c r="C99" s="187"/>
      <c r="D99" s="187"/>
      <c r="E99" s="187"/>
      <c r="F99" s="187"/>
      <c r="G99" s="188"/>
      <c r="H99" s="152" t="s">
        <v>50</v>
      </c>
      <c r="I99" s="17">
        <v>4</v>
      </c>
      <c r="J99" s="20"/>
      <c r="K99" s="19">
        <f t="shared" si="5"/>
        <v>0</v>
      </c>
    </row>
    <row r="100" spans="1:11" ht="68.5" customHeight="1" x14ac:dyDescent="0.5">
      <c r="A100" s="14" t="s">
        <v>482</v>
      </c>
      <c r="B100" s="177" t="s">
        <v>167</v>
      </c>
      <c r="C100" s="178"/>
      <c r="D100" s="178"/>
      <c r="E100" s="178"/>
      <c r="F100" s="178"/>
      <c r="G100" s="179"/>
      <c r="H100" s="152" t="s">
        <v>50</v>
      </c>
      <c r="I100" s="17">
        <v>1</v>
      </c>
      <c r="J100" s="20"/>
      <c r="K100" s="19">
        <f t="shared" si="5"/>
        <v>0</v>
      </c>
    </row>
    <row r="101" spans="1:11" ht="54" customHeight="1" x14ac:dyDescent="0.5">
      <c r="A101" s="14" t="s">
        <v>483</v>
      </c>
      <c r="B101" s="177" t="s">
        <v>169</v>
      </c>
      <c r="C101" s="178"/>
      <c r="D101" s="178"/>
      <c r="E101" s="178"/>
      <c r="F101" s="178"/>
      <c r="G101" s="179"/>
      <c r="H101" s="152" t="s">
        <v>50</v>
      </c>
      <c r="I101" s="17">
        <v>1</v>
      </c>
      <c r="J101" s="20"/>
      <c r="K101" s="19">
        <f t="shared" si="5"/>
        <v>0</v>
      </c>
    </row>
    <row r="102" spans="1:11" x14ac:dyDescent="0.5">
      <c r="A102" s="14"/>
      <c r="B102" s="162" t="s">
        <v>170</v>
      </c>
      <c r="C102" s="163"/>
      <c r="D102" s="163"/>
      <c r="E102" s="163"/>
      <c r="F102" s="163"/>
      <c r="G102" s="163"/>
      <c r="H102" s="163"/>
      <c r="I102" s="163"/>
      <c r="J102" s="164"/>
      <c r="K102" s="19">
        <f>SUM(K97:K101)</f>
        <v>0</v>
      </c>
    </row>
    <row r="103" spans="1:11" x14ac:dyDescent="0.5">
      <c r="A103" s="14"/>
      <c r="B103" s="165"/>
      <c r="C103" s="166"/>
      <c r="D103" s="166"/>
      <c r="E103" s="166"/>
      <c r="F103" s="166"/>
      <c r="G103" s="166"/>
      <c r="H103" s="166"/>
      <c r="I103" s="166"/>
      <c r="J103" s="166"/>
      <c r="K103" s="167"/>
    </row>
    <row r="104" spans="1:11" ht="32.5" x14ac:dyDescent="0.5">
      <c r="A104" s="13" t="s">
        <v>171</v>
      </c>
      <c r="B104" s="160" t="s">
        <v>484</v>
      </c>
      <c r="C104" s="156"/>
      <c r="D104" s="156"/>
      <c r="E104" s="156"/>
      <c r="F104" s="156"/>
      <c r="G104" s="156"/>
      <c r="H104" s="156"/>
      <c r="I104" s="156"/>
      <c r="J104" s="156"/>
      <c r="K104" s="161"/>
    </row>
    <row r="105" spans="1:11" s="1" customFormat="1" ht="101.25" customHeight="1" x14ac:dyDescent="0.35">
      <c r="A105" s="14" t="s">
        <v>485</v>
      </c>
      <c r="B105" s="180" t="s">
        <v>486</v>
      </c>
      <c r="C105" s="181"/>
      <c r="D105" s="181"/>
      <c r="E105" s="181"/>
      <c r="F105" s="181"/>
      <c r="G105" s="182"/>
      <c r="H105" s="23" t="s">
        <v>50</v>
      </c>
      <c r="I105" s="23">
        <v>4</v>
      </c>
      <c r="J105" s="35"/>
      <c r="K105" s="19">
        <f t="shared" ref="K105:K106" si="6">J105*I105</f>
        <v>0</v>
      </c>
    </row>
    <row r="106" spans="1:11" ht="122.25" customHeight="1" x14ac:dyDescent="0.5">
      <c r="A106" s="14" t="s">
        <v>487</v>
      </c>
      <c r="B106" s="177" t="s">
        <v>488</v>
      </c>
      <c r="C106" s="178"/>
      <c r="D106" s="178"/>
      <c r="E106" s="178"/>
      <c r="F106" s="178"/>
      <c r="G106" s="179"/>
      <c r="H106" s="23" t="s">
        <v>50</v>
      </c>
      <c r="I106" s="23">
        <v>4</v>
      </c>
      <c r="J106" s="36"/>
      <c r="K106" s="19">
        <f t="shared" si="6"/>
        <v>0</v>
      </c>
    </row>
    <row r="107" spans="1:11" ht="21.5" thickBot="1" x14ac:dyDescent="0.55000000000000004">
      <c r="A107" s="14"/>
      <c r="B107" s="162" t="s">
        <v>177</v>
      </c>
      <c r="C107" s="163"/>
      <c r="D107" s="163"/>
      <c r="E107" s="163"/>
      <c r="F107" s="163"/>
      <c r="G107" s="163"/>
      <c r="H107" s="163"/>
      <c r="I107" s="163"/>
      <c r="J107" s="164"/>
      <c r="K107" s="19">
        <f>SUM(K105:K106)</f>
        <v>0</v>
      </c>
    </row>
    <row r="108" spans="1:11" x14ac:dyDescent="0.5">
      <c r="A108" s="14"/>
      <c r="B108" s="257" t="s">
        <v>178</v>
      </c>
      <c r="C108" s="258"/>
      <c r="D108" s="258"/>
      <c r="E108" s="258"/>
      <c r="F108" s="258"/>
      <c r="G108" s="258"/>
      <c r="H108" s="258"/>
      <c r="I108" s="258"/>
      <c r="J108" s="259"/>
      <c r="K108" s="456"/>
    </row>
    <row r="109" spans="1:11" ht="21.5" thickBot="1" x14ac:dyDescent="0.55000000000000004">
      <c r="A109" s="14"/>
      <c r="B109" s="171"/>
      <c r="C109" s="172"/>
      <c r="D109" s="172"/>
      <c r="E109" s="172"/>
      <c r="F109" s="172"/>
      <c r="G109" s="172"/>
      <c r="H109" s="172"/>
      <c r="I109" s="172"/>
      <c r="J109" s="173"/>
      <c r="K109" s="457"/>
    </row>
    <row r="110" spans="1:11" ht="32.5" x14ac:dyDescent="0.5">
      <c r="A110" s="39" t="s">
        <v>9</v>
      </c>
      <c r="B110" s="174" t="s">
        <v>10</v>
      </c>
      <c r="C110" s="175"/>
      <c r="D110" s="175"/>
      <c r="E110" s="175"/>
      <c r="F110" s="175"/>
      <c r="G110" s="175"/>
      <c r="H110" s="175"/>
      <c r="I110" s="175"/>
      <c r="J110" s="176"/>
      <c r="K110" s="38">
        <f>K16</f>
        <v>0</v>
      </c>
    </row>
    <row r="111" spans="1:11" ht="32.5" x14ac:dyDescent="0.5">
      <c r="A111" s="39" t="s">
        <v>24</v>
      </c>
      <c r="B111" s="160" t="s">
        <v>44</v>
      </c>
      <c r="C111" s="156"/>
      <c r="D111" s="156"/>
      <c r="E111" s="156"/>
      <c r="F111" s="156"/>
      <c r="G111" s="156"/>
      <c r="H111" s="156"/>
      <c r="I111" s="156"/>
      <c r="J111" s="161"/>
      <c r="K111" s="38">
        <f>K30</f>
        <v>0</v>
      </c>
    </row>
    <row r="112" spans="1:11" ht="32.5" x14ac:dyDescent="0.5">
      <c r="A112" s="39" t="s">
        <v>45</v>
      </c>
      <c r="B112" s="160" t="s">
        <v>83</v>
      </c>
      <c r="C112" s="156"/>
      <c r="D112" s="156"/>
      <c r="E112" s="156"/>
      <c r="F112" s="156"/>
      <c r="G112" s="156"/>
      <c r="H112" s="156"/>
      <c r="I112" s="156"/>
      <c r="J112" s="161"/>
      <c r="K112" s="38">
        <f>K46</f>
        <v>0</v>
      </c>
    </row>
    <row r="113" spans="1:13" ht="32.5" x14ac:dyDescent="0.5">
      <c r="A113" s="13" t="s">
        <v>84</v>
      </c>
      <c r="B113" s="160" t="s">
        <v>114</v>
      </c>
      <c r="C113" s="156"/>
      <c r="D113" s="156"/>
      <c r="E113" s="156"/>
      <c r="F113" s="156"/>
      <c r="G113" s="156"/>
      <c r="H113" s="156"/>
      <c r="I113" s="156"/>
      <c r="J113" s="161"/>
      <c r="K113" s="38">
        <f>K65</f>
        <v>0</v>
      </c>
    </row>
    <row r="114" spans="1:13" ht="32.5" x14ac:dyDescent="0.5">
      <c r="A114" s="13" t="s">
        <v>115</v>
      </c>
      <c r="B114" s="160" t="s">
        <v>128</v>
      </c>
      <c r="C114" s="156"/>
      <c r="D114" s="156"/>
      <c r="E114" s="156"/>
      <c r="F114" s="156"/>
      <c r="G114" s="156"/>
      <c r="H114" s="156"/>
      <c r="I114" s="156"/>
      <c r="J114" s="161"/>
      <c r="K114" s="38">
        <f>K74</f>
        <v>0</v>
      </c>
    </row>
    <row r="115" spans="1:13" ht="32.5" x14ac:dyDescent="0.5">
      <c r="A115" s="13" t="s">
        <v>129</v>
      </c>
      <c r="B115" s="160" t="s">
        <v>136</v>
      </c>
      <c r="C115" s="156"/>
      <c r="D115" s="156"/>
      <c r="E115" s="156"/>
      <c r="F115" s="156"/>
      <c r="G115" s="156"/>
      <c r="H115" s="156"/>
      <c r="I115" s="156"/>
      <c r="J115" s="161"/>
      <c r="K115" s="38">
        <f>K81</f>
        <v>0</v>
      </c>
    </row>
    <row r="116" spans="1:13" ht="32.5" x14ac:dyDescent="0.5">
      <c r="A116" s="13" t="s">
        <v>137</v>
      </c>
      <c r="B116" s="160" t="s">
        <v>149</v>
      </c>
      <c r="C116" s="156"/>
      <c r="D116" s="156"/>
      <c r="E116" s="156"/>
      <c r="F116" s="156"/>
      <c r="G116" s="156"/>
      <c r="H116" s="156"/>
      <c r="I116" s="156"/>
      <c r="J116" s="161"/>
      <c r="K116" s="38">
        <f>K89</f>
        <v>0</v>
      </c>
    </row>
    <row r="117" spans="1:13" ht="32.5" x14ac:dyDescent="0.5">
      <c r="A117" s="13" t="s">
        <v>150</v>
      </c>
      <c r="B117" s="160" t="s">
        <v>151</v>
      </c>
      <c r="C117" s="156"/>
      <c r="D117" s="156"/>
      <c r="E117" s="156"/>
      <c r="F117" s="156"/>
      <c r="G117" s="156"/>
      <c r="H117" s="156"/>
      <c r="I117" s="156"/>
      <c r="J117" s="161"/>
      <c r="K117" s="38">
        <f>K94</f>
        <v>0</v>
      </c>
    </row>
    <row r="118" spans="1:13" ht="32.5" x14ac:dyDescent="0.5">
      <c r="A118" s="13" t="s">
        <v>158</v>
      </c>
      <c r="B118" s="160" t="s">
        <v>159</v>
      </c>
      <c r="C118" s="156"/>
      <c r="D118" s="156"/>
      <c r="E118" s="156"/>
      <c r="F118" s="156"/>
      <c r="G118" s="156"/>
      <c r="H118" s="156"/>
      <c r="I118" s="156"/>
      <c r="J118" s="161"/>
      <c r="K118" s="40">
        <f>K102</f>
        <v>0</v>
      </c>
    </row>
    <row r="119" spans="1:13" ht="33" thickBot="1" x14ac:dyDescent="0.55000000000000004">
      <c r="A119" s="41" t="s">
        <v>171</v>
      </c>
      <c r="B119" s="253" t="s">
        <v>172</v>
      </c>
      <c r="C119" s="254"/>
      <c r="D119" s="254"/>
      <c r="E119" s="254"/>
      <c r="F119" s="254"/>
      <c r="G119" s="254"/>
      <c r="H119" s="254"/>
      <c r="I119" s="254"/>
      <c r="J119" s="255"/>
      <c r="K119" s="40">
        <f>K107</f>
        <v>0</v>
      </c>
    </row>
    <row r="120" spans="1:13" ht="31.5" thickBot="1" x14ac:dyDescent="0.75">
      <c r="A120" s="42"/>
      <c r="B120" s="157" t="s">
        <v>406</v>
      </c>
      <c r="C120" s="158"/>
      <c r="D120" s="158"/>
      <c r="E120" s="158"/>
      <c r="F120" s="158"/>
      <c r="G120" s="158"/>
      <c r="H120" s="158"/>
      <c r="I120" s="158"/>
      <c r="J120" s="159"/>
      <c r="K120" s="43">
        <f>SUM(K110:K119)</f>
        <v>0</v>
      </c>
    </row>
    <row r="121" spans="1:13" x14ac:dyDescent="0.5">
      <c r="A121" s="1"/>
    </row>
    <row r="122" spans="1:13" x14ac:dyDescent="0.5">
      <c r="A122" s="1"/>
    </row>
    <row r="123" spans="1:13" x14ac:dyDescent="0.5">
      <c r="A123" s="1"/>
      <c r="B123" s="256" t="s">
        <v>180</v>
      </c>
      <c r="C123" s="256"/>
      <c r="D123" s="256"/>
      <c r="E123" s="256"/>
      <c r="F123" s="256"/>
      <c r="G123" s="256"/>
      <c r="H123" s="256"/>
      <c r="I123" s="256"/>
      <c r="J123" s="256"/>
      <c r="K123" s="256"/>
    </row>
    <row r="124" spans="1:13" x14ac:dyDescent="0.5">
      <c r="A124" s="1"/>
    </row>
    <row r="125" spans="1:13" ht="31" x14ac:dyDescent="0.7">
      <c r="A125" s="1"/>
      <c r="G125" s="46" t="s">
        <v>181</v>
      </c>
      <c r="H125" s="47"/>
      <c r="I125" s="48"/>
      <c r="J125" s="49" t="s">
        <v>182</v>
      </c>
    </row>
    <row r="126" spans="1:13" x14ac:dyDescent="0.5">
      <c r="A126" s="1"/>
    </row>
    <row r="127" spans="1:13" x14ac:dyDescent="0.5">
      <c r="A127" s="1"/>
    </row>
    <row r="128" spans="1:13" s="45" customFormat="1" x14ac:dyDescent="0.5">
      <c r="A128" s="1"/>
      <c r="B128" s="2"/>
      <c r="C128" s="2"/>
      <c r="D128" s="2"/>
      <c r="E128" s="2"/>
      <c r="F128" s="2"/>
      <c r="G128" s="2"/>
      <c r="H128" s="50" t="s">
        <v>183</v>
      </c>
      <c r="I128" s="50"/>
      <c r="K128" s="44"/>
      <c r="L128" s="2"/>
      <c r="M128" s="2"/>
    </row>
    <row r="129" spans="1:13" s="45" customFormat="1" ht="23.5" x14ac:dyDescent="0.55000000000000004">
      <c r="A129" s="1"/>
      <c r="B129" s="2"/>
      <c r="C129" s="2"/>
      <c r="D129" s="2"/>
      <c r="E129" s="2"/>
      <c r="F129" s="2"/>
      <c r="G129" s="2"/>
      <c r="H129" s="51" t="s">
        <v>184</v>
      </c>
      <c r="I129" s="52"/>
      <c r="K129" s="44"/>
      <c r="L129" s="2"/>
      <c r="M129" s="2"/>
    </row>
    <row r="130" spans="1:13" s="45" customFormat="1" ht="26" x14ac:dyDescent="0.6">
      <c r="A130" s="1"/>
      <c r="B130" s="2"/>
      <c r="C130" s="2"/>
      <c r="D130" s="2"/>
      <c r="E130" s="2"/>
      <c r="F130" s="2"/>
      <c r="G130" s="2"/>
      <c r="H130" s="53" t="s">
        <v>185</v>
      </c>
      <c r="I130" s="52"/>
      <c r="K130" s="44"/>
      <c r="L130" s="2"/>
      <c r="M130" s="2"/>
    </row>
    <row r="131" spans="1:13" s="45" customFormat="1" x14ac:dyDescent="0.5">
      <c r="A131" s="1"/>
      <c r="B131" s="2"/>
      <c r="C131" s="2"/>
      <c r="D131" s="2"/>
      <c r="E131" s="2"/>
      <c r="F131" s="2"/>
      <c r="G131" s="2"/>
      <c r="H131" s="6"/>
      <c r="I131" s="7"/>
      <c r="K131" s="44"/>
      <c r="L131" s="2"/>
      <c r="M131" s="2"/>
    </row>
    <row r="132" spans="1:13" s="45" customFormat="1" x14ac:dyDescent="0.5">
      <c r="A132" s="1"/>
      <c r="B132" s="2"/>
      <c r="C132" s="2"/>
      <c r="D132" s="2"/>
      <c r="E132" s="2"/>
      <c r="F132" s="2"/>
      <c r="G132" s="2"/>
      <c r="H132" s="6"/>
      <c r="I132" s="7"/>
      <c r="K132" s="44"/>
      <c r="L132" s="2"/>
      <c r="M132" s="2"/>
    </row>
    <row r="133" spans="1:13" s="45" customFormat="1" x14ac:dyDescent="0.5">
      <c r="A133" s="1"/>
      <c r="B133" s="2"/>
      <c r="C133" s="2"/>
      <c r="D133" s="2"/>
      <c r="E133" s="2"/>
      <c r="F133" s="2"/>
      <c r="G133" s="2"/>
      <c r="H133" s="6"/>
      <c r="I133" s="7"/>
      <c r="K133" s="44"/>
      <c r="L133" s="2"/>
      <c r="M133" s="2"/>
    </row>
    <row r="134" spans="1:13" s="45" customFormat="1" x14ac:dyDescent="0.5">
      <c r="A134" s="1"/>
      <c r="B134" s="2"/>
      <c r="C134" s="2"/>
      <c r="D134" s="2"/>
      <c r="E134" s="2"/>
      <c r="F134" s="2"/>
      <c r="G134" s="2"/>
      <c r="H134" s="6"/>
      <c r="I134" s="7"/>
      <c r="K134" s="44"/>
      <c r="L134" s="2"/>
      <c r="M134" s="2"/>
    </row>
    <row r="135" spans="1:13" s="45" customFormat="1" x14ac:dyDescent="0.5">
      <c r="A135" s="1"/>
      <c r="B135" s="2"/>
      <c r="C135" s="2"/>
      <c r="D135" s="2"/>
      <c r="E135" s="2"/>
      <c r="F135" s="2"/>
      <c r="G135" s="2"/>
      <c r="H135" s="6"/>
      <c r="I135" s="7"/>
      <c r="K135" s="44"/>
      <c r="L135" s="2"/>
      <c r="M135" s="2"/>
    </row>
    <row r="136" spans="1:13" s="45" customFormat="1" x14ac:dyDescent="0.5">
      <c r="A136" s="1"/>
      <c r="B136" s="2"/>
      <c r="C136" s="2"/>
      <c r="D136" s="2"/>
      <c r="E136" s="2"/>
      <c r="F136" s="2"/>
      <c r="G136" s="2"/>
      <c r="H136" s="6"/>
      <c r="I136" s="7"/>
      <c r="K136" s="44"/>
      <c r="L136" s="2"/>
      <c r="M136" s="2"/>
    </row>
    <row r="137" spans="1:13" s="45" customFormat="1" x14ac:dyDescent="0.5">
      <c r="A137" s="1"/>
      <c r="B137" s="2"/>
      <c r="C137" s="2"/>
      <c r="D137" s="2"/>
      <c r="E137" s="2"/>
      <c r="F137" s="2"/>
      <c r="G137" s="2"/>
      <c r="H137" s="6"/>
      <c r="I137" s="7"/>
      <c r="K137" s="44"/>
      <c r="L137" s="2"/>
      <c r="M137" s="2"/>
    </row>
    <row r="138" spans="1:13" s="45" customFormat="1" x14ac:dyDescent="0.5">
      <c r="A138" s="1"/>
      <c r="B138" s="2"/>
      <c r="C138" s="2"/>
      <c r="D138" s="2"/>
      <c r="E138" s="2"/>
      <c r="F138" s="2"/>
      <c r="G138" s="2"/>
      <c r="H138" s="6"/>
      <c r="I138" s="7"/>
      <c r="K138" s="44"/>
      <c r="L138" s="2"/>
      <c r="M138" s="2"/>
    </row>
    <row r="139" spans="1:13" s="45" customFormat="1" x14ac:dyDescent="0.5">
      <c r="A139" s="1"/>
      <c r="B139" s="2"/>
      <c r="C139" s="2"/>
      <c r="D139" s="2"/>
      <c r="E139" s="2"/>
      <c r="F139" s="2"/>
      <c r="G139" s="2"/>
      <c r="H139" s="6"/>
      <c r="I139" s="7"/>
      <c r="K139" s="44"/>
      <c r="L139" s="2"/>
      <c r="M139" s="2"/>
    </row>
    <row r="140" spans="1:13" s="45" customFormat="1" x14ac:dyDescent="0.5">
      <c r="A140" s="1"/>
      <c r="B140" s="2"/>
      <c r="C140" s="2"/>
      <c r="D140" s="2"/>
      <c r="E140" s="2"/>
      <c r="F140" s="2"/>
      <c r="G140" s="2"/>
      <c r="H140" s="6"/>
      <c r="I140" s="7"/>
      <c r="K140" s="44"/>
      <c r="L140" s="2"/>
      <c r="M140" s="2"/>
    </row>
    <row r="141" spans="1:13" s="45" customFormat="1" x14ac:dyDescent="0.5">
      <c r="A141" s="1"/>
      <c r="B141" s="2"/>
      <c r="C141" s="2"/>
      <c r="D141" s="2"/>
      <c r="E141" s="2"/>
      <c r="F141" s="2"/>
      <c r="G141" s="2"/>
      <c r="H141" s="6"/>
      <c r="I141" s="7"/>
      <c r="K141" s="44"/>
      <c r="L141" s="2"/>
      <c r="M141" s="2"/>
    </row>
    <row r="142" spans="1:13" s="45" customFormat="1" x14ac:dyDescent="0.5">
      <c r="A142" s="1"/>
      <c r="B142" s="2"/>
      <c r="C142" s="2"/>
      <c r="D142" s="2"/>
      <c r="E142" s="2"/>
      <c r="F142" s="2"/>
      <c r="G142" s="2"/>
      <c r="H142" s="6"/>
      <c r="I142" s="7"/>
      <c r="K142" s="44"/>
      <c r="L142" s="2"/>
      <c r="M142" s="2"/>
    </row>
    <row r="143" spans="1:13" s="45" customFormat="1" x14ac:dyDescent="0.5">
      <c r="A143" s="1"/>
      <c r="B143" s="2"/>
      <c r="C143" s="2"/>
      <c r="D143" s="2"/>
      <c r="E143" s="2"/>
      <c r="F143" s="2"/>
      <c r="G143" s="2"/>
      <c r="H143" s="6"/>
      <c r="I143" s="7"/>
      <c r="K143" s="44"/>
      <c r="L143" s="2"/>
      <c r="M143" s="2"/>
    </row>
    <row r="144" spans="1:13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  <row r="182" spans="1:1" x14ac:dyDescent="0.5">
      <c r="A182" s="1"/>
    </row>
    <row r="183" spans="1:1" x14ac:dyDescent="0.5">
      <c r="A183" s="1"/>
    </row>
    <row r="184" spans="1:1" x14ac:dyDescent="0.5">
      <c r="A184" s="1"/>
    </row>
    <row r="185" spans="1:1" x14ac:dyDescent="0.5">
      <c r="A185" s="1"/>
    </row>
    <row r="186" spans="1:1" x14ac:dyDescent="0.5">
      <c r="A186" s="1"/>
    </row>
    <row r="187" spans="1:1" x14ac:dyDescent="0.5">
      <c r="A187" s="1"/>
    </row>
    <row r="188" spans="1:1" x14ac:dyDescent="0.5">
      <c r="A188" s="1"/>
    </row>
    <row r="189" spans="1:1" x14ac:dyDescent="0.5">
      <c r="A189" s="1"/>
    </row>
    <row r="190" spans="1:1" x14ac:dyDescent="0.5">
      <c r="A190" s="1"/>
    </row>
    <row r="191" spans="1:1" x14ac:dyDescent="0.5">
      <c r="A191" s="1"/>
    </row>
    <row r="192" spans="1:1" x14ac:dyDescent="0.5">
      <c r="A192" s="1"/>
    </row>
    <row r="193" spans="1:1" x14ac:dyDescent="0.5">
      <c r="A193" s="1"/>
    </row>
    <row r="194" spans="1:1" x14ac:dyDescent="0.5">
      <c r="A194" s="1"/>
    </row>
    <row r="195" spans="1:1" x14ac:dyDescent="0.5">
      <c r="A195" s="1"/>
    </row>
    <row r="196" spans="1:1" x14ac:dyDescent="0.5">
      <c r="A196" s="1"/>
    </row>
    <row r="197" spans="1:1" x14ac:dyDescent="0.5">
      <c r="A197" s="1"/>
    </row>
    <row r="198" spans="1:1" x14ac:dyDescent="0.5">
      <c r="A198" s="1"/>
    </row>
    <row r="199" spans="1:1" x14ac:dyDescent="0.5">
      <c r="A199" s="1"/>
    </row>
    <row r="200" spans="1:1" x14ac:dyDescent="0.5">
      <c r="A200" s="1"/>
    </row>
    <row r="201" spans="1:1" x14ac:dyDescent="0.5">
      <c r="A201" s="1"/>
    </row>
    <row r="202" spans="1:1" x14ac:dyDescent="0.5">
      <c r="A202" s="1"/>
    </row>
    <row r="203" spans="1:1" x14ac:dyDescent="0.5">
      <c r="A203" s="1"/>
    </row>
    <row r="204" spans="1:1" x14ac:dyDescent="0.5">
      <c r="A204" s="1"/>
    </row>
    <row r="205" spans="1:1" x14ac:dyDescent="0.5">
      <c r="A205" s="1"/>
    </row>
    <row r="206" spans="1:1" x14ac:dyDescent="0.5">
      <c r="A206" s="1"/>
    </row>
    <row r="207" spans="1:1" x14ac:dyDescent="0.5">
      <c r="A207" s="1"/>
    </row>
    <row r="208" spans="1:1" x14ac:dyDescent="0.5">
      <c r="A208" s="1"/>
    </row>
    <row r="209" spans="1:1" x14ac:dyDescent="0.5">
      <c r="A209" s="1"/>
    </row>
  </sheetData>
  <mergeCells count="120">
    <mergeCell ref="A3:K3"/>
    <mergeCell ref="A4:K4"/>
    <mergeCell ref="A5:J7"/>
    <mergeCell ref="K5:K7"/>
    <mergeCell ref="B8:G8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2:G22"/>
    <mergeCell ref="B23:G23"/>
    <mergeCell ref="B24:G24"/>
    <mergeCell ref="B25:G25"/>
    <mergeCell ref="B26:G26"/>
    <mergeCell ref="B27:G27"/>
    <mergeCell ref="B16:J16"/>
    <mergeCell ref="B17:K17"/>
    <mergeCell ref="B18:K18"/>
    <mergeCell ref="B19:K19"/>
    <mergeCell ref="B20:K20"/>
    <mergeCell ref="B21:K21"/>
    <mergeCell ref="B34:G34"/>
    <mergeCell ref="B35:G35"/>
    <mergeCell ref="B36:G36"/>
    <mergeCell ref="B37:G37"/>
    <mergeCell ref="B38:G38"/>
    <mergeCell ref="B39:G39"/>
    <mergeCell ref="B28:G28"/>
    <mergeCell ref="B29:J29"/>
    <mergeCell ref="B30:J30"/>
    <mergeCell ref="A31:K31"/>
    <mergeCell ref="B32:K32"/>
    <mergeCell ref="B33:K33"/>
    <mergeCell ref="B46:J46"/>
    <mergeCell ref="B47:K47"/>
    <mergeCell ref="B48:K48"/>
    <mergeCell ref="B49:K49"/>
    <mergeCell ref="B50:G50"/>
    <mergeCell ref="B51:G51"/>
    <mergeCell ref="B40:G40"/>
    <mergeCell ref="B41:G41"/>
    <mergeCell ref="B42:G42"/>
    <mergeCell ref="B43:G43"/>
    <mergeCell ref="B44:G44"/>
    <mergeCell ref="B45:J45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70:G70"/>
    <mergeCell ref="B71:G71"/>
    <mergeCell ref="B72:G72"/>
    <mergeCell ref="B73:J73"/>
    <mergeCell ref="B74:J74"/>
    <mergeCell ref="B75:K75"/>
    <mergeCell ref="B64:J64"/>
    <mergeCell ref="B65:J65"/>
    <mergeCell ref="B66:K66"/>
    <mergeCell ref="B67:K67"/>
    <mergeCell ref="B68:K68"/>
    <mergeCell ref="B69:G69"/>
    <mergeCell ref="B82:K82"/>
    <mergeCell ref="B83:K83"/>
    <mergeCell ref="B84:K84"/>
    <mergeCell ref="B86:G86"/>
    <mergeCell ref="B87:G87"/>
    <mergeCell ref="B88:J88"/>
    <mergeCell ref="B76:K76"/>
    <mergeCell ref="B77:K77"/>
    <mergeCell ref="B78:G78"/>
    <mergeCell ref="B79:G79"/>
    <mergeCell ref="B80:J80"/>
    <mergeCell ref="B81:J81"/>
    <mergeCell ref="B95:K95"/>
    <mergeCell ref="B96:K96"/>
    <mergeCell ref="B97:G97"/>
    <mergeCell ref="B98:G98"/>
    <mergeCell ref="B99:G99"/>
    <mergeCell ref="B100:G100"/>
    <mergeCell ref="B89:J89"/>
    <mergeCell ref="B90:K90"/>
    <mergeCell ref="B91:K91"/>
    <mergeCell ref="B92:K92"/>
    <mergeCell ref="B93:G93"/>
    <mergeCell ref="B94:J94"/>
    <mergeCell ref="B107:J107"/>
    <mergeCell ref="B108:J109"/>
    <mergeCell ref="K108:K109"/>
    <mergeCell ref="B110:J110"/>
    <mergeCell ref="B111:J111"/>
    <mergeCell ref="B112:J112"/>
    <mergeCell ref="B101:G101"/>
    <mergeCell ref="B102:J102"/>
    <mergeCell ref="B103:K103"/>
    <mergeCell ref="B104:K104"/>
    <mergeCell ref="B105:G105"/>
    <mergeCell ref="B106:G106"/>
    <mergeCell ref="B119:J119"/>
    <mergeCell ref="B120:J120"/>
    <mergeCell ref="B123:K123"/>
    <mergeCell ref="B113:J113"/>
    <mergeCell ref="B114:J114"/>
    <mergeCell ref="B115:J115"/>
    <mergeCell ref="B116:J116"/>
    <mergeCell ref="B117:J117"/>
    <mergeCell ref="B118:J118"/>
  </mergeCells>
  <pageMargins left="0.7" right="0.7" top="0.75" bottom="0.75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3C35-7E3E-4E60-981C-58588D4098DC}">
  <dimension ref="A1:M181"/>
  <sheetViews>
    <sheetView topLeftCell="A85" zoomScale="55" zoomScaleNormal="55" workbookViewId="0">
      <selection activeCell="A5" sqref="A5:J7"/>
    </sheetView>
  </sheetViews>
  <sheetFormatPr baseColWidth="10" defaultColWidth="10.81640625" defaultRowHeight="21" x14ac:dyDescent="0.5"/>
  <cols>
    <col min="1" max="1" width="12.81640625" style="23" bestFit="1" customWidth="1"/>
    <col min="2" max="6" width="10.81640625" style="2"/>
    <col min="7" max="7" width="71.1796875" style="2" customWidth="1"/>
    <col min="8" max="8" width="13.81640625" style="6" bestFit="1" customWidth="1"/>
    <col min="9" max="9" width="21.1796875" style="7" customWidth="1"/>
    <col min="10" max="10" width="22" style="45" customWidth="1"/>
    <col min="11" max="11" width="69.5429687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5" customHeight="1" thickBot="1" x14ac:dyDescent="0.85">
      <c r="A4" s="220" t="s">
        <v>489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67"/>
      <c r="K11" s="270">
        <f>J11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68"/>
      <c r="K12" s="271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68"/>
      <c r="K13" s="271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68"/>
      <c r="K14" s="271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69"/>
      <c r="K15" s="272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>
        <f>K11</f>
        <v>0</v>
      </c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490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18.649999999999999" customHeight="1" x14ac:dyDescent="0.5">
      <c r="A19" s="14"/>
      <c r="B19" s="250"/>
      <c r="C19" s="251"/>
      <c r="D19" s="251"/>
      <c r="E19" s="251"/>
      <c r="F19" s="251"/>
      <c r="G19" s="251"/>
      <c r="H19" s="251"/>
      <c r="I19" s="251"/>
      <c r="J19" s="251"/>
      <c r="K19" s="252"/>
    </row>
    <row r="20" spans="1:11" ht="32.5" x14ac:dyDescent="0.5">
      <c r="A20" s="13" t="s">
        <v>24</v>
      </c>
      <c r="B20" s="160" t="s">
        <v>25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14" t="s">
        <v>26</v>
      </c>
      <c r="C21" s="215"/>
      <c r="D21" s="215"/>
      <c r="E21" s="215"/>
      <c r="F21" s="215"/>
      <c r="G21" s="215"/>
      <c r="H21" s="215"/>
      <c r="I21" s="215"/>
      <c r="J21" s="215"/>
      <c r="K21" s="216"/>
    </row>
    <row r="22" spans="1:11" ht="26" x14ac:dyDescent="0.5">
      <c r="A22" s="13"/>
      <c r="B22" s="208" t="s">
        <v>27</v>
      </c>
      <c r="C22" s="209"/>
      <c r="D22" s="209"/>
      <c r="E22" s="209"/>
      <c r="F22" s="209"/>
      <c r="G22" s="210"/>
      <c r="H22" s="15"/>
      <c r="I22" s="17"/>
      <c r="J22" s="18"/>
      <c r="K22" s="19"/>
    </row>
    <row r="23" spans="1:11" x14ac:dyDescent="0.5">
      <c r="A23" s="14" t="s">
        <v>28</v>
      </c>
      <c r="B23" s="186" t="s">
        <v>29</v>
      </c>
      <c r="C23" s="187"/>
      <c r="D23" s="187"/>
      <c r="E23" s="187"/>
      <c r="F23" s="187"/>
      <c r="G23" s="188"/>
      <c r="H23" s="15" t="s">
        <v>30</v>
      </c>
      <c r="I23" s="17">
        <v>5</v>
      </c>
      <c r="J23" s="20"/>
      <c r="K23" s="19">
        <f>I23*J23</f>
        <v>0</v>
      </c>
    </row>
    <row r="24" spans="1:11" ht="26" x14ac:dyDescent="0.5">
      <c r="A24" s="13"/>
      <c r="B24" s="208" t="s">
        <v>35</v>
      </c>
      <c r="C24" s="209"/>
      <c r="D24" s="209"/>
      <c r="E24" s="209"/>
      <c r="F24" s="209"/>
      <c r="G24" s="210"/>
      <c r="H24" s="15"/>
      <c r="I24" s="17"/>
      <c r="J24" s="20"/>
      <c r="K24" s="19"/>
    </row>
    <row r="25" spans="1:11" x14ac:dyDescent="0.5">
      <c r="A25" s="14" t="s">
        <v>31</v>
      </c>
      <c r="B25" s="186" t="s">
        <v>37</v>
      </c>
      <c r="C25" s="187"/>
      <c r="D25" s="187"/>
      <c r="E25" s="187"/>
      <c r="F25" s="187"/>
      <c r="G25" s="188"/>
      <c r="H25" s="15" t="s">
        <v>38</v>
      </c>
      <c r="I25" s="17">
        <v>50</v>
      </c>
      <c r="J25" s="20"/>
      <c r="K25" s="19">
        <f t="shared" ref="K25:K26" si="0">I25*J25</f>
        <v>0</v>
      </c>
    </row>
    <row r="26" spans="1:11" x14ac:dyDescent="0.5">
      <c r="A26" s="14" t="s">
        <v>33</v>
      </c>
      <c r="B26" s="186" t="s">
        <v>42</v>
      </c>
      <c r="C26" s="187"/>
      <c r="D26" s="187"/>
      <c r="E26" s="187"/>
      <c r="F26" s="187"/>
      <c r="G26" s="188"/>
      <c r="H26" s="15" t="s">
        <v>30</v>
      </c>
      <c r="I26" s="17">
        <v>5</v>
      </c>
      <c r="J26" s="20"/>
      <c r="K26" s="19">
        <f t="shared" si="0"/>
        <v>0</v>
      </c>
    </row>
    <row r="27" spans="1:11" x14ac:dyDescent="0.5">
      <c r="A27" s="13"/>
      <c r="B27" s="206" t="s">
        <v>43</v>
      </c>
      <c r="C27" s="207"/>
      <c r="D27" s="207"/>
      <c r="E27" s="207"/>
      <c r="F27" s="207"/>
      <c r="G27" s="207"/>
      <c r="H27" s="207"/>
      <c r="I27" s="207"/>
      <c r="J27" s="207"/>
      <c r="K27" s="19">
        <f>SUM(K23:K26)</f>
        <v>0</v>
      </c>
    </row>
    <row r="28" spans="1:11" x14ac:dyDescent="0.5">
      <c r="A28" s="13"/>
      <c r="B28" s="162" t="s">
        <v>44</v>
      </c>
      <c r="C28" s="163"/>
      <c r="D28" s="163"/>
      <c r="E28" s="163"/>
      <c r="F28" s="163"/>
      <c r="G28" s="163"/>
      <c r="H28" s="163"/>
      <c r="I28" s="163"/>
      <c r="J28" s="164"/>
      <c r="K28" s="19">
        <f>K27</f>
        <v>0</v>
      </c>
    </row>
    <row r="29" spans="1:11" x14ac:dyDescent="0.5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6"/>
    </row>
    <row r="30" spans="1:11" ht="32.5" x14ac:dyDescent="0.5">
      <c r="A30" s="13" t="s">
        <v>84</v>
      </c>
      <c r="B30" s="160" t="s">
        <v>491</v>
      </c>
      <c r="C30" s="156"/>
      <c r="D30" s="156"/>
      <c r="E30" s="156"/>
      <c r="F30" s="156"/>
      <c r="G30" s="156"/>
      <c r="H30" s="156"/>
      <c r="I30" s="156"/>
      <c r="J30" s="156"/>
      <c r="K30" s="161"/>
    </row>
    <row r="31" spans="1:11" x14ac:dyDescent="0.5">
      <c r="A31" s="13">
        <v>3</v>
      </c>
      <c r="B31" s="202" t="s">
        <v>26</v>
      </c>
      <c r="C31" s="189"/>
      <c r="D31" s="189"/>
      <c r="E31" s="189"/>
      <c r="F31" s="189"/>
      <c r="G31" s="189"/>
      <c r="H31" s="189"/>
      <c r="I31" s="189"/>
      <c r="J31" s="189"/>
      <c r="K31" s="190"/>
    </row>
    <row r="32" spans="1:11" x14ac:dyDescent="0.5">
      <c r="A32" s="13"/>
      <c r="B32" s="203" t="s">
        <v>86</v>
      </c>
      <c r="C32" s="204"/>
      <c r="D32" s="204"/>
      <c r="E32" s="204"/>
      <c r="F32" s="204"/>
      <c r="G32" s="205"/>
      <c r="H32" s="25"/>
      <c r="I32" s="26"/>
      <c r="J32" s="27"/>
      <c r="K32" s="28"/>
    </row>
    <row r="33" spans="1:11" x14ac:dyDescent="0.5">
      <c r="A33" s="14" t="s">
        <v>492</v>
      </c>
      <c r="B33" s="186" t="s">
        <v>88</v>
      </c>
      <c r="C33" s="187"/>
      <c r="D33" s="187"/>
      <c r="E33" s="187"/>
      <c r="F33" s="187"/>
      <c r="G33" s="188"/>
      <c r="H33" s="15" t="s">
        <v>89</v>
      </c>
      <c r="I33" s="17">
        <v>1</v>
      </c>
      <c r="J33" s="20"/>
      <c r="K33" s="29">
        <f>J33*I33</f>
        <v>0</v>
      </c>
    </row>
    <row r="34" spans="1:11" x14ac:dyDescent="0.5">
      <c r="A34" s="13"/>
      <c r="B34" s="197" t="s">
        <v>90</v>
      </c>
      <c r="C34" s="198"/>
      <c r="D34" s="198"/>
      <c r="E34" s="198"/>
      <c r="F34" s="198"/>
      <c r="G34" s="199"/>
      <c r="H34" s="15"/>
      <c r="I34" s="17"/>
      <c r="J34" s="20"/>
      <c r="K34" s="29">
        <f t="shared" ref="K34:K42" si="1">J34*I34</f>
        <v>0</v>
      </c>
    </row>
    <row r="35" spans="1:11" x14ac:dyDescent="0.5">
      <c r="A35" s="14" t="s">
        <v>493</v>
      </c>
      <c r="B35" s="186" t="s">
        <v>92</v>
      </c>
      <c r="C35" s="187"/>
      <c r="D35" s="187"/>
      <c r="E35" s="187"/>
      <c r="F35" s="187"/>
      <c r="G35" s="188"/>
      <c r="H35" s="15" t="s">
        <v>89</v>
      </c>
      <c r="I35" s="17">
        <v>1</v>
      </c>
      <c r="J35" s="20"/>
      <c r="K35" s="29">
        <f t="shared" si="1"/>
        <v>0</v>
      </c>
    </row>
    <row r="36" spans="1:11" x14ac:dyDescent="0.5">
      <c r="A36" s="14" t="s">
        <v>494</v>
      </c>
      <c r="B36" s="186" t="s">
        <v>94</v>
      </c>
      <c r="C36" s="187"/>
      <c r="D36" s="187"/>
      <c r="E36" s="187"/>
      <c r="F36" s="187"/>
      <c r="G36" s="188"/>
      <c r="H36" s="15" t="s">
        <v>89</v>
      </c>
      <c r="I36" s="17">
        <v>1</v>
      </c>
      <c r="J36" s="20"/>
      <c r="K36" s="29">
        <f t="shared" si="1"/>
        <v>0</v>
      </c>
    </row>
    <row r="37" spans="1:11" x14ac:dyDescent="0.5">
      <c r="A37" s="14" t="s">
        <v>495</v>
      </c>
      <c r="B37" s="186" t="s">
        <v>98</v>
      </c>
      <c r="C37" s="187"/>
      <c r="D37" s="187"/>
      <c r="E37" s="187"/>
      <c r="F37" s="187"/>
      <c r="G37" s="188"/>
      <c r="H37" s="15" t="s">
        <v>50</v>
      </c>
      <c r="I37" s="17">
        <v>4</v>
      </c>
      <c r="J37" s="20"/>
      <c r="K37" s="29">
        <f t="shared" si="1"/>
        <v>0</v>
      </c>
    </row>
    <row r="38" spans="1:11" x14ac:dyDescent="0.5">
      <c r="A38" s="14" t="s">
        <v>496</v>
      </c>
      <c r="B38" s="186" t="s">
        <v>100</v>
      </c>
      <c r="C38" s="187"/>
      <c r="D38" s="187"/>
      <c r="E38" s="187"/>
      <c r="F38" s="187"/>
      <c r="G38" s="188"/>
      <c r="H38" s="15" t="s">
        <v>50</v>
      </c>
      <c r="I38" s="17">
        <v>2</v>
      </c>
      <c r="J38" s="20"/>
      <c r="K38" s="29">
        <f t="shared" si="1"/>
        <v>0</v>
      </c>
    </row>
    <row r="39" spans="1:11" x14ac:dyDescent="0.5">
      <c r="A39" s="14" t="s">
        <v>497</v>
      </c>
      <c r="B39" s="186" t="s">
        <v>102</v>
      </c>
      <c r="C39" s="187"/>
      <c r="D39" s="187"/>
      <c r="E39" s="187"/>
      <c r="F39" s="187"/>
      <c r="G39" s="188"/>
      <c r="H39" s="15" t="s">
        <v>50</v>
      </c>
      <c r="I39" s="17">
        <v>2</v>
      </c>
      <c r="J39" s="20"/>
      <c r="K39" s="29">
        <f t="shared" si="1"/>
        <v>0</v>
      </c>
    </row>
    <row r="40" spans="1:11" x14ac:dyDescent="0.5">
      <c r="A40" s="14" t="s">
        <v>498</v>
      </c>
      <c r="B40" s="186" t="s">
        <v>104</v>
      </c>
      <c r="C40" s="187"/>
      <c r="D40" s="187"/>
      <c r="E40" s="187"/>
      <c r="F40" s="187"/>
      <c r="G40" s="188"/>
      <c r="H40" s="15" t="s">
        <v>50</v>
      </c>
      <c r="I40" s="17">
        <v>2</v>
      </c>
      <c r="J40" s="20"/>
      <c r="K40" s="29">
        <f t="shared" si="1"/>
        <v>0</v>
      </c>
    </row>
    <row r="41" spans="1:11" x14ac:dyDescent="0.5">
      <c r="A41" s="14" t="s">
        <v>499</v>
      </c>
      <c r="B41" s="186" t="s">
        <v>106</v>
      </c>
      <c r="C41" s="187"/>
      <c r="D41" s="187"/>
      <c r="E41" s="187"/>
      <c r="F41" s="187"/>
      <c r="G41" s="188"/>
      <c r="H41" s="15" t="s">
        <v>50</v>
      </c>
      <c r="I41" s="17">
        <v>8</v>
      </c>
      <c r="J41" s="20"/>
      <c r="K41" s="29">
        <f t="shared" si="1"/>
        <v>0</v>
      </c>
    </row>
    <row r="42" spans="1:11" ht="41.5" customHeight="1" x14ac:dyDescent="0.5">
      <c r="A42" s="14" t="s">
        <v>500</v>
      </c>
      <c r="B42" s="262" t="s">
        <v>108</v>
      </c>
      <c r="C42" s="195"/>
      <c r="D42" s="195"/>
      <c r="E42" s="195"/>
      <c r="F42" s="195"/>
      <c r="G42" s="195"/>
      <c r="H42" s="15" t="s">
        <v>50</v>
      </c>
      <c r="I42" s="17">
        <v>6</v>
      </c>
      <c r="J42" s="20"/>
      <c r="K42" s="29">
        <f t="shared" si="1"/>
        <v>0</v>
      </c>
    </row>
    <row r="43" spans="1:11" x14ac:dyDescent="0.5">
      <c r="A43" s="14" t="s">
        <v>501</v>
      </c>
      <c r="B43" s="196" t="s">
        <v>110</v>
      </c>
      <c r="C43" s="194"/>
      <c r="D43" s="194"/>
      <c r="E43" s="194"/>
      <c r="F43" s="194"/>
      <c r="G43" s="194"/>
      <c r="H43" s="15" t="s">
        <v>50</v>
      </c>
      <c r="I43" s="17">
        <v>1</v>
      </c>
      <c r="J43" s="20"/>
      <c r="K43" s="29">
        <f>J43*I43</f>
        <v>0</v>
      </c>
    </row>
    <row r="44" spans="1:11" x14ac:dyDescent="0.5">
      <c r="A44" s="14" t="s">
        <v>502</v>
      </c>
      <c r="B44" s="186" t="s">
        <v>112</v>
      </c>
      <c r="C44" s="187"/>
      <c r="D44" s="187"/>
      <c r="E44" s="187"/>
      <c r="F44" s="187"/>
      <c r="G44" s="188"/>
      <c r="H44" s="15" t="s">
        <v>50</v>
      </c>
      <c r="I44" s="17">
        <v>1</v>
      </c>
      <c r="J44" s="20"/>
      <c r="K44" s="29">
        <f>J44*I44</f>
        <v>0</v>
      </c>
    </row>
    <row r="45" spans="1:11" x14ac:dyDescent="0.5">
      <c r="A45" s="13"/>
      <c r="B45" s="261" t="s">
        <v>113</v>
      </c>
      <c r="C45" s="192"/>
      <c r="D45" s="192"/>
      <c r="E45" s="192"/>
      <c r="F45" s="192"/>
      <c r="G45" s="192"/>
      <c r="H45" s="192"/>
      <c r="I45" s="192"/>
      <c r="J45" s="193"/>
      <c r="K45" s="29">
        <f>SUM(K33:K44)</f>
        <v>0</v>
      </c>
    </row>
    <row r="46" spans="1:11" x14ac:dyDescent="0.5">
      <c r="A46" s="13"/>
      <c r="B46" s="162" t="s">
        <v>114</v>
      </c>
      <c r="C46" s="163"/>
      <c r="D46" s="163"/>
      <c r="E46" s="163"/>
      <c r="F46" s="163"/>
      <c r="G46" s="163"/>
      <c r="H46" s="163"/>
      <c r="I46" s="163"/>
      <c r="J46" s="164"/>
      <c r="K46" s="29">
        <f>K45</f>
        <v>0</v>
      </c>
    </row>
    <row r="47" spans="1:11" x14ac:dyDescent="0.5">
      <c r="A47" s="13"/>
      <c r="B47" s="165"/>
      <c r="C47" s="166"/>
      <c r="D47" s="166"/>
      <c r="E47" s="166"/>
      <c r="F47" s="166"/>
      <c r="G47" s="166"/>
      <c r="H47" s="166"/>
      <c r="I47" s="166"/>
      <c r="J47" s="166"/>
      <c r="K47" s="167"/>
    </row>
    <row r="48" spans="1:11" ht="32.5" x14ac:dyDescent="0.5">
      <c r="A48" s="13" t="s">
        <v>115</v>
      </c>
      <c r="B48" s="160" t="s">
        <v>503</v>
      </c>
      <c r="C48" s="156"/>
      <c r="D48" s="156"/>
      <c r="E48" s="156"/>
      <c r="F48" s="156"/>
      <c r="G48" s="156"/>
      <c r="H48" s="156"/>
      <c r="I48" s="156"/>
      <c r="J48" s="156"/>
      <c r="K48" s="161"/>
    </row>
    <row r="49" spans="1:11" x14ac:dyDescent="0.5">
      <c r="A49" s="13">
        <v>4</v>
      </c>
      <c r="B49" s="202" t="s">
        <v>26</v>
      </c>
      <c r="C49" s="189"/>
      <c r="D49" s="189"/>
      <c r="E49" s="189"/>
      <c r="F49" s="189"/>
      <c r="G49" s="189"/>
      <c r="H49" s="189"/>
      <c r="I49" s="189"/>
      <c r="J49" s="189"/>
      <c r="K49" s="190"/>
    </row>
    <row r="50" spans="1:11" ht="41.5" customHeight="1" x14ac:dyDescent="0.5">
      <c r="A50" s="14" t="s">
        <v>504</v>
      </c>
      <c r="B50" s="177" t="s">
        <v>505</v>
      </c>
      <c r="C50" s="187"/>
      <c r="D50" s="187"/>
      <c r="E50" s="187"/>
      <c r="F50" s="187"/>
      <c r="G50" s="188"/>
      <c r="H50" s="15" t="s">
        <v>50</v>
      </c>
      <c r="I50" s="17">
        <v>2</v>
      </c>
      <c r="J50" s="20"/>
      <c r="K50" s="19">
        <f t="shared" ref="K50" si="2">I50*J50</f>
        <v>0</v>
      </c>
    </row>
    <row r="51" spans="1:11" ht="107" customHeight="1" x14ac:dyDescent="0.5">
      <c r="A51" s="14" t="s">
        <v>506</v>
      </c>
      <c r="B51" s="177" t="s">
        <v>507</v>
      </c>
      <c r="C51" s="178"/>
      <c r="D51" s="178"/>
      <c r="E51" s="178"/>
      <c r="F51" s="178"/>
      <c r="G51" s="179"/>
      <c r="H51" s="23" t="s">
        <v>89</v>
      </c>
      <c r="I51" s="17">
        <v>1</v>
      </c>
      <c r="J51" s="20"/>
      <c r="K51" s="19">
        <f>J51</f>
        <v>0</v>
      </c>
    </row>
    <row r="52" spans="1:11" x14ac:dyDescent="0.5">
      <c r="A52" s="13"/>
      <c r="B52" s="261" t="s">
        <v>127</v>
      </c>
      <c r="C52" s="192"/>
      <c r="D52" s="192"/>
      <c r="E52" s="192"/>
      <c r="F52" s="192"/>
      <c r="G52" s="192"/>
      <c r="H52" s="192"/>
      <c r="I52" s="192"/>
      <c r="J52" s="193"/>
      <c r="K52" s="19">
        <f>SUM(K50:K51)</f>
        <v>0</v>
      </c>
    </row>
    <row r="53" spans="1:11" x14ac:dyDescent="0.5">
      <c r="A53" s="13"/>
      <c r="B53" s="162" t="s">
        <v>128</v>
      </c>
      <c r="C53" s="163"/>
      <c r="D53" s="163"/>
      <c r="E53" s="163"/>
      <c r="F53" s="163"/>
      <c r="G53" s="163"/>
      <c r="H53" s="163"/>
      <c r="I53" s="163"/>
      <c r="J53" s="164"/>
      <c r="K53" s="19">
        <f>K52</f>
        <v>0</v>
      </c>
    </row>
    <row r="54" spans="1:11" x14ac:dyDescent="0.5">
      <c r="A54" s="13"/>
      <c r="B54" s="165"/>
      <c r="C54" s="166"/>
      <c r="D54" s="166"/>
      <c r="E54" s="166"/>
      <c r="F54" s="166"/>
      <c r="G54" s="166"/>
      <c r="H54" s="166"/>
      <c r="I54" s="166"/>
      <c r="J54" s="166"/>
      <c r="K54" s="167"/>
    </row>
    <row r="55" spans="1:11" ht="32.5" x14ac:dyDescent="0.5">
      <c r="A55" s="13" t="s">
        <v>129</v>
      </c>
      <c r="B55" s="160" t="s">
        <v>508</v>
      </c>
      <c r="C55" s="156"/>
      <c r="D55" s="156"/>
      <c r="E55" s="156"/>
      <c r="F55" s="156"/>
      <c r="G55" s="156"/>
      <c r="H55" s="156"/>
      <c r="I55" s="156"/>
      <c r="J55" s="156"/>
      <c r="K55" s="161"/>
    </row>
    <row r="56" spans="1:11" x14ac:dyDescent="0.5">
      <c r="A56" s="13">
        <v>5</v>
      </c>
      <c r="B56" s="202" t="s">
        <v>26</v>
      </c>
      <c r="C56" s="189"/>
      <c r="D56" s="189"/>
      <c r="E56" s="189"/>
      <c r="F56" s="189"/>
      <c r="G56" s="189"/>
      <c r="H56" s="189"/>
      <c r="I56" s="189"/>
      <c r="J56" s="189"/>
      <c r="K56" s="190"/>
    </row>
    <row r="57" spans="1:11" x14ac:dyDescent="0.5">
      <c r="A57" s="14" t="s">
        <v>285</v>
      </c>
      <c r="B57" s="186" t="s">
        <v>132</v>
      </c>
      <c r="C57" s="187"/>
      <c r="D57" s="187"/>
      <c r="E57" s="187"/>
      <c r="F57" s="187"/>
      <c r="G57" s="188"/>
      <c r="H57" s="15" t="s">
        <v>38</v>
      </c>
      <c r="I57" s="30">
        <v>30</v>
      </c>
      <c r="J57" s="21"/>
      <c r="K57" s="19">
        <f>I57*J57</f>
        <v>0</v>
      </c>
    </row>
    <row r="58" spans="1:11" x14ac:dyDescent="0.5">
      <c r="A58" s="14" t="s">
        <v>286</v>
      </c>
      <c r="B58" s="186" t="s">
        <v>134</v>
      </c>
      <c r="C58" s="187"/>
      <c r="D58" s="187"/>
      <c r="E58" s="187"/>
      <c r="F58" s="187"/>
      <c r="G58" s="188"/>
      <c r="H58" s="15" t="s">
        <v>30</v>
      </c>
      <c r="I58" s="30">
        <v>40</v>
      </c>
      <c r="J58" s="31"/>
      <c r="K58" s="19">
        <f t="shared" ref="K58" si="3">I58*J58</f>
        <v>0</v>
      </c>
    </row>
    <row r="59" spans="1:11" x14ac:dyDescent="0.5">
      <c r="A59" s="13"/>
      <c r="B59" s="261" t="s">
        <v>135</v>
      </c>
      <c r="C59" s="192"/>
      <c r="D59" s="192"/>
      <c r="E59" s="192"/>
      <c r="F59" s="192"/>
      <c r="G59" s="192"/>
      <c r="H59" s="192"/>
      <c r="I59" s="192"/>
      <c r="J59" s="193"/>
      <c r="K59" s="19">
        <f>SUM(K57:K58)</f>
        <v>0</v>
      </c>
    </row>
    <row r="60" spans="1:11" x14ac:dyDescent="0.5">
      <c r="A60" s="13"/>
      <c r="B60" s="162" t="s">
        <v>136</v>
      </c>
      <c r="C60" s="163"/>
      <c r="D60" s="163"/>
      <c r="E60" s="163"/>
      <c r="F60" s="163"/>
      <c r="G60" s="163"/>
      <c r="H60" s="163"/>
      <c r="I60" s="163"/>
      <c r="J60" s="164"/>
      <c r="K60" s="19">
        <f>K59</f>
        <v>0</v>
      </c>
    </row>
    <row r="61" spans="1:11" x14ac:dyDescent="0.5">
      <c r="A61" s="13"/>
      <c r="B61" s="165"/>
      <c r="C61" s="166"/>
      <c r="D61" s="166"/>
      <c r="E61" s="166"/>
      <c r="F61" s="166"/>
      <c r="G61" s="166"/>
      <c r="H61" s="166"/>
      <c r="I61" s="166"/>
      <c r="J61" s="166"/>
      <c r="K61" s="167"/>
    </row>
    <row r="62" spans="1:11" ht="32.5" x14ac:dyDescent="0.5">
      <c r="A62" s="13" t="s">
        <v>137</v>
      </c>
      <c r="B62" s="160" t="s">
        <v>509</v>
      </c>
      <c r="C62" s="156"/>
      <c r="D62" s="156"/>
      <c r="E62" s="156"/>
      <c r="F62" s="156"/>
      <c r="G62" s="156"/>
      <c r="H62" s="156"/>
      <c r="I62" s="156"/>
      <c r="J62" s="156"/>
      <c r="K62" s="161"/>
    </row>
    <row r="63" spans="1:11" x14ac:dyDescent="0.5">
      <c r="A63" s="13">
        <v>6</v>
      </c>
      <c r="B63" s="202" t="s">
        <v>26</v>
      </c>
      <c r="C63" s="189"/>
      <c r="D63" s="189"/>
      <c r="E63" s="189"/>
      <c r="F63" s="189"/>
      <c r="G63" s="189"/>
      <c r="H63" s="189"/>
      <c r="I63" s="189"/>
      <c r="J63" s="189"/>
      <c r="K63" s="190"/>
    </row>
    <row r="64" spans="1:11" x14ac:dyDescent="0.5">
      <c r="A64" s="14" t="s">
        <v>287</v>
      </c>
      <c r="B64" s="32" t="s">
        <v>140</v>
      </c>
      <c r="C64" s="33"/>
      <c r="D64" s="33"/>
      <c r="E64" s="33"/>
      <c r="F64" s="33"/>
      <c r="G64" s="33"/>
      <c r="H64" s="15" t="s">
        <v>38</v>
      </c>
      <c r="I64" s="17">
        <v>140</v>
      </c>
      <c r="J64" s="20"/>
      <c r="K64" s="19">
        <f>I64*J64</f>
        <v>0</v>
      </c>
    </row>
    <row r="65" spans="1:11" x14ac:dyDescent="0.5">
      <c r="A65" s="14" t="s">
        <v>288</v>
      </c>
      <c r="B65" s="186" t="s">
        <v>142</v>
      </c>
      <c r="C65" s="187"/>
      <c r="D65" s="187"/>
      <c r="E65" s="187"/>
      <c r="F65" s="187"/>
      <c r="G65" s="188"/>
      <c r="H65" s="15" t="s">
        <v>38</v>
      </c>
      <c r="I65" s="17">
        <v>100</v>
      </c>
      <c r="J65" s="20"/>
      <c r="K65" s="19">
        <f>I65*J65</f>
        <v>0</v>
      </c>
    </row>
    <row r="66" spans="1:11" x14ac:dyDescent="0.5">
      <c r="A66" s="14" t="s">
        <v>510</v>
      </c>
      <c r="B66" s="186" t="s">
        <v>144</v>
      </c>
      <c r="C66" s="187"/>
      <c r="D66" s="187"/>
      <c r="E66" s="187"/>
      <c r="F66" s="187"/>
      <c r="G66" s="188"/>
      <c r="H66" s="15" t="s">
        <v>89</v>
      </c>
      <c r="I66" s="34">
        <v>1</v>
      </c>
      <c r="J66" s="20"/>
      <c r="K66" s="19">
        <f>I66*J66</f>
        <v>0</v>
      </c>
    </row>
    <row r="67" spans="1:11" x14ac:dyDescent="0.5">
      <c r="A67" s="13"/>
      <c r="B67" s="261" t="s">
        <v>145</v>
      </c>
      <c r="C67" s="192"/>
      <c r="D67" s="192"/>
      <c r="E67" s="192"/>
      <c r="F67" s="192"/>
      <c r="G67" s="192"/>
      <c r="H67" s="192"/>
      <c r="I67" s="192"/>
      <c r="J67" s="193"/>
      <c r="K67" s="19">
        <f>K64+K65+K66</f>
        <v>0</v>
      </c>
    </row>
    <row r="68" spans="1:11" x14ac:dyDescent="0.5">
      <c r="A68" s="13"/>
      <c r="B68" s="162" t="s">
        <v>149</v>
      </c>
      <c r="C68" s="163"/>
      <c r="D68" s="163"/>
      <c r="E68" s="163"/>
      <c r="F68" s="163"/>
      <c r="G68" s="163"/>
      <c r="H68" s="163"/>
      <c r="I68" s="163"/>
      <c r="J68" s="164"/>
      <c r="K68" s="19">
        <f>K67</f>
        <v>0</v>
      </c>
    </row>
    <row r="69" spans="1:11" x14ac:dyDescent="0.5">
      <c r="A69" s="14"/>
      <c r="B69" s="165"/>
      <c r="C69" s="166"/>
      <c r="D69" s="166"/>
      <c r="E69" s="166"/>
      <c r="F69" s="166"/>
      <c r="G69" s="166"/>
      <c r="H69" s="166"/>
      <c r="I69" s="166"/>
      <c r="J69" s="166"/>
      <c r="K69" s="167"/>
    </row>
    <row r="70" spans="1:11" ht="32.5" x14ac:dyDescent="0.5">
      <c r="A70" s="13" t="s">
        <v>158</v>
      </c>
      <c r="B70" s="183" t="s">
        <v>511</v>
      </c>
      <c r="C70" s="184"/>
      <c r="D70" s="184"/>
      <c r="E70" s="184"/>
      <c r="F70" s="184"/>
      <c r="G70" s="184"/>
      <c r="H70" s="184"/>
      <c r="I70" s="184"/>
      <c r="J70" s="184"/>
      <c r="K70" s="185"/>
    </row>
    <row r="71" spans="1:11" x14ac:dyDescent="0.5">
      <c r="A71" s="14" t="s">
        <v>512</v>
      </c>
      <c r="B71" s="186" t="s">
        <v>161</v>
      </c>
      <c r="C71" s="187"/>
      <c r="D71" s="187"/>
      <c r="E71" s="187"/>
      <c r="F71" s="187"/>
      <c r="G71" s="188"/>
      <c r="H71" s="15" t="s">
        <v>50</v>
      </c>
      <c r="I71" s="17">
        <v>2</v>
      </c>
      <c r="J71" s="153"/>
      <c r="K71" s="19">
        <f>J71*I71</f>
        <v>0</v>
      </c>
    </row>
    <row r="72" spans="1:11" x14ac:dyDescent="0.5">
      <c r="A72" s="14" t="s">
        <v>513</v>
      </c>
      <c r="B72" s="186" t="s">
        <v>163</v>
      </c>
      <c r="C72" s="187"/>
      <c r="D72" s="187"/>
      <c r="E72" s="187"/>
      <c r="F72" s="187"/>
      <c r="G72" s="188"/>
      <c r="H72" s="15" t="s">
        <v>50</v>
      </c>
      <c r="I72" s="17">
        <v>2</v>
      </c>
      <c r="J72" s="153"/>
      <c r="K72" s="19">
        <f t="shared" ref="K72:K75" si="4">J72*I72</f>
        <v>0</v>
      </c>
    </row>
    <row r="73" spans="1:11" x14ac:dyDescent="0.5">
      <c r="A73" s="14" t="s">
        <v>514</v>
      </c>
      <c r="B73" s="186" t="s">
        <v>165</v>
      </c>
      <c r="C73" s="187"/>
      <c r="D73" s="187"/>
      <c r="E73" s="187"/>
      <c r="F73" s="187"/>
      <c r="G73" s="188"/>
      <c r="H73" s="15" t="s">
        <v>50</v>
      </c>
      <c r="I73" s="17">
        <v>4</v>
      </c>
      <c r="J73" s="153"/>
      <c r="K73" s="19">
        <f t="shared" si="4"/>
        <v>0</v>
      </c>
    </row>
    <row r="74" spans="1:11" ht="68.5" customHeight="1" x14ac:dyDescent="0.5">
      <c r="A74" s="14" t="s">
        <v>515</v>
      </c>
      <c r="B74" s="177" t="s">
        <v>167</v>
      </c>
      <c r="C74" s="178"/>
      <c r="D74" s="178"/>
      <c r="E74" s="178"/>
      <c r="F74" s="178"/>
      <c r="G74" s="179"/>
      <c r="H74" s="15" t="s">
        <v>50</v>
      </c>
      <c r="I74" s="17">
        <v>1</v>
      </c>
      <c r="J74" s="154"/>
      <c r="K74" s="19">
        <f t="shared" si="4"/>
        <v>0</v>
      </c>
    </row>
    <row r="75" spans="1:11" ht="54" customHeight="1" x14ac:dyDescent="0.5">
      <c r="A75" s="14" t="s">
        <v>516</v>
      </c>
      <c r="B75" s="177" t="s">
        <v>169</v>
      </c>
      <c r="C75" s="178"/>
      <c r="D75" s="178"/>
      <c r="E75" s="178"/>
      <c r="F75" s="178"/>
      <c r="G75" s="179"/>
      <c r="H75" s="15" t="s">
        <v>50</v>
      </c>
      <c r="I75" s="17">
        <v>1</v>
      </c>
      <c r="J75" s="154"/>
      <c r="K75" s="19">
        <f t="shared" si="4"/>
        <v>0</v>
      </c>
    </row>
    <row r="76" spans="1:11" x14ac:dyDescent="0.5">
      <c r="A76" s="14"/>
      <c r="B76" s="162" t="s">
        <v>170</v>
      </c>
      <c r="C76" s="163"/>
      <c r="D76" s="163"/>
      <c r="E76" s="163"/>
      <c r="F76" s="163"/>
      <c r="G76" s="163"/>
      <c r="H76" s="163"/>
      <c r="I76" s="163"/>
      <c r="J76" s="164"/>
      <c r="K76" s="19">
        <f>SUM(K71:K75)</f>
        <v>0</v>
      </c>
    </row>
    <row r="77" spans="1:11" x14ac:dyDescent="0.5">
      <c r="A77" s="14"/>
      <c r="B77" s="165"/>
      <c r="C77" s="166"/>
      <c r="D77" s="166"/>
      <c r="E77" s="166"/>
      <c r="F77" s="166"/>
      <c r="G77" s="166"/>
      <c r="H77" s="166"/>
      <c r="I77" s="166"/>
      <c r="J77" s="166"/>
      <c r="K77" s="167"/>
    </row>
    <row r="78" spans="1:11" ht="32.5" x14ac:dyDescent="0.5">
      <c r="A78" s="13" t="s">
        <v>171</v>
      </c>
      <c r="B78" s="160" t="s">
        <v>517</v>
      </c>
      <c r="C78" s="156"/>
      <c r="D78" s="156"/>
      <c r="E78" s="156"/>
      <c r="F78" s="156"/>
      <c r="G78" s="156"/>
      <c r="H78" s="156"/>
      <c r="I78" s="156"/>
      <c r="J78" s="156"/>
      <c r="K78" s="161"/>
    </row>
    <row r="79" spans="1:11" s="1" customFormat="1" ht="72" customHeight="1" x14ac:dyDescent="0.35">
      <c r="A79" s="14" t="s">
        <v>518</v>
      </c>
      <c r="B79" s="180" t="s">
        <v>174</v>
      </c>
      <c r="C79" s="181"/>
      <c r="D79" s="181"/>
      <c r="E79" s="181"/>
      <c r="F79" s="181"/>
      <c r="G79" s="182"/>
      <c r="H79" s="23" t="s">
        <v>50</v>
      </c>
      <c r="I79" s="23">
        <v>2</v>
      </c>
      <c r="J79" s="35"/>
      <c r="K79" s="19">
        <f t="shared" ref="K79:K80" si="5">J79*I79</f>
        <v>0</v>
      </c>
    </row>
    <row r="80" spans="1:11" ht="83.15" customHeight="1" x14ac:dyDescent="0.5">
      <c r="A80" s="14" t="s">
        <v>519</v>
      </c>
      <c r="B80" s="177" t="s">
        <v>176</v>
      </c>
      <c r="C80" s="178"/>
      <c r="D80" s="178"/>
      <c r="E80" s="178"/>
      <c r="F80" s="178"/>
      <c r="G80" s="179"/>
      <c r="H80" s="23" t="s">
        <v>50</v>
      </c>
      <c r="I80" s="23">
        <v>2</v>
      </c>
      <c r="J80" s="36"/>
      <c r="K80" s="19">
        <f t="shared" si="5"/>
        <v>0</v>
      </c>
    </row>
    <row r="81" spans="1:13" ht="21.5" thickBot="1" x14ac:dyDescent="0.55000000000000004">
      <c r="A81" s="14"/>
      <c r="B81" s="162" t="s">
        <v>177</v>
      </c>
      <c r="C81" s="163"/>
      <c r="D81" s="163"/>
      <c r="E81" s="163"/>
      <c r="F81" s="163"/>
      <c r="G81" s="163"/>
      <c r="H81" s="163"/>
      <c r="I81" s="163"/>
      <c r="J81" s="164"/>
      <c r="K81" s="19">
        <f>SUM(K79:K80)</f>
        <v>0</v>
      </c>
    </row>
    <row r="82" spans="1:13" x14ac:dyDescent="0.5">
      <c r="A82" s="14"/>
      <c r="B82" s="257" t="s">
        <v>178</v>
      </c>
      <c r="C82" s="258"/>
      <c r="D82" s="258"/>
      <c r="E82" s="258"/>
      <c r="F82" s="258"/>
      <c r="G82" s="258"/>
      <c r="H82" s="258"/>
      <c r="I82" s="258"/>
      <c r="J82" s="259"/>
      <c r="K82" s="456"/>
    </row>
    <row r="83" spans="1:13" ht="21.5" thickBot="1" x14ac:dyDescent="0.55000000000000004">
      <c r="A83" s="14"/>
      <c r="B83" s="171"/>
      <c r="C83" s="172"/>
      <c r="D83" s="172"/>
      <c r="E83" s="172"/>
      <c r="F83" s="172"/>
      <c r="G83" s="172"/>
      <c r="H83" s="172"/>
      <c r="I83" s="172"/>
      <c r="J83" s="173"/>
      <c r="K83" s="457"/>
    </row>
    <row r="84" spans="1:13" ht="32.5" x14ac:dyDescent="0.5">
      <c r="A84" s="39" t="s">
        <v>9</v>
      </c>
      <c r="B84" s="174" t="s">
        <v>10</v>
      </c>
      <c r="C84" s="175"/>
      <c r="D84" s="175"/>
      <c r="E84" s="175"/>
      <c r="F84" s="175"/>
      <c r="G84" s="175"/>
      <c r="H84" s="175"/>
      <c r="I84" s="175"/>
      <c r="J84" s="176"/>
      <c r="K84" s="38">
        <f>K16</f>
        <v>0</v>
      </c>
    </row>
    <row r="85" spans="1:13" ht="32.5" x14ac:dyDescent="0.5">
      <c r="A85" s="39" t="s">
        <v>24</v>
      </c>
      <c r="B85" s="160" t="s">
        <v>44</v>
      </c>
      <c r="C85" s="156"/>
      <c r="D85" s="156"/>
      <c r="E85" s="156"/>
      <c r="F85" s="156"/>
      <c r="G85" s="156"/>
      <c r="H85" s="156"/>
      <c r="I85" s="156"/>
      <c r="J85" s="161"/>
      <c r="K85" s="38">
        <f>K28</f>
        <v>0</v>
      </c>
    </row>
    <row r="86" spans="1:13" ht="32.5" x14ac:dyDescent="0.5">
      <c r="A86" s="13" t="s">
        <v>84</v>
      </c>
      <c r="B86" s="160" t="s">
        <v>114</v>
      </c>
      <c r="C86" s="156"/>
      <c r="D86" s="156"/>
      <c r="E86" s="156"/>
      <c r="F86" s="156"/>
      <c r="G86" s="156"/>
      <c r="H86" s="156"/>
      <c r="I86" s="156"/>
      <c r="J86" s="161"/>
      <c r="K86" s="38">
        <f>K46</f>
        <v>0</v>
      </c>
    </row>
    <row r="87" spans="1:13" ht="32.5" x14ac:dyDescent="0.5">
      <c r="A87" s="13" t="s">
        <v>115</v>
      </c>
      <c r="B87" s="160" t="s">
        <v>128</v>
      </c>
      <c r="C87" s="156"/>
      <c r="D87" s="156"/>
      <c r="E87" s="156"/>
      <c r="F87" s="156"/>
      <c r="G87" s="156"/>
      <c r="H87" s="156"/>
      <c r="I87" s="156"/>
      <c r="J87" s="161"/>
      <c r="K87" s="38">
        <f>K53</f>
        <v>0</v>
      </c>
    </row>
    <row r="88" spans="1:13" ht="32.5" x14ac:dyDescent="0.5">
      <c r="A88" s="13" t="s">
        <v>129</v>
      </c>
      <c r="B88" s="160" t="s">
        <v>136</v>
      </c>
      <c r="C88" s="156"/>
      <c r="D88" s="156"/>
      <c r="E88" s="156"/>
      <c r="F88" s="156"/>
      <c r="G88" s="156"/>
      <c r="H88" s="156"/>
      <c r="I88" s="156"/>
      <c r="J88" s="161"/>
      <c r="K88" s="38">
        <f>K60</f>
        <v>0</v>
      </c>
    </row>
    <row r="89" spans="1:13" ht="32.5" x14ac:dyDescent="0.5">
      <c r="A89" s="13" t="s">
        <v>137</v>
      </c>
      <c r="B89" s="160" t="s">
        <v>149</v>
      </c>
      <c r="C89" s="156"/>
      <c r="D89" s="156"/>
      <c r="E89" s="156"/>
      <c r="F89" s="156"/>
      <c r="G89" s="156"/>
      <c r="H89" s="156"/>
      <c r="I89" s="156"/>
      <c r="J89" s="161"/>
      <c r="K89" s="38">
        <f>K68</f>
        <v>0</v>
      </c>
    </row>
    <row r="90" spans="1:13" ht="32.5" x14ac:dyDescent="0.5">
      <c r="A90" s="13" t="s">
        <v>158</v>
      </c>
      <c r="B90" s="160" t="s">
        <v>159</v>
      </c>
      <c r="C90" s="156"/>
      <c r="D90" s="156"/>
      <c r="E90" s="156"/>
      <c r="F90" s="156"/>
      <c r="G90" s="156"/>
      <c r="H90" s="156"/>
      <c r="I90" s="156"/>
      <c r="J90" s="161"/>
      <c r="K90" s="40">
        <f>K76</f>
        <v>0</v>
      </c>
    </row>
    <row r="91" spans="1:13" ht="33" thickBot="1" x14ac:dyDescent="0.55000000000000004">
      <c r="A91" s="41" t="s">
        <v>171</v>
      </c>
      <c r="B91" s="253" t="s">
        <v>172</v>
      </c>
      <c r="C91" s="254"/>
      <c r="D91" s="254"/>
      <c r="E91" s="254"/>
      <c r="F91" s="254"/>
      <c r="G91" s="254"/>
      <c r="H91" s="254"/>
      <c r="I91" s="254"/>
      <c r="J91" s="255"/>
      <c r="K91" s="40">
        <f>K81</f>
        <v>0</v>
      </c>
    </row>
    <row r="92" spans="1:13" ht="31.5" thickBot="1" x14ac:dyDescent="0.75">
      <c r="A92" s="42"/>
      <c r="B92" s="157" t="s">
        <v>406</v>
      </c>
      <c r="C92" s="158"/>
      <c r="D92" s="158"/>
      <c r="E92" s="158"/>
      <c r="F92" s="158"/>
      <c r="G92" s="158"/>
      <c r="H92" s="158"/>
      <c r="I92" s="158"/>
      <c r="J92" s="159"/>
      <c r="K92" s="43">
        <f>SUM(K84:K91)</f>
        <v>0</v>
      </c>
    </row>
    <row r="93" spans="1:13" x14ac:dyDescent="0.5">
      <c r="A93" s="1"/>
    </row>
    <row r="94" spans="1:13" x14ac:dyDescent="0.5">
      <c r="A94" s="1"/>
    </row>
    <row r="95" spans="1:13" x14ac:dyDescent="0.5">
      <c r="A95" s="1"/>
      <c r="B95" s="256" t="s">
        <v>180</v>
      </c>
      <c r="C95" s="256"/>
      <c r="D95" s="256"/>
      <c r="E95" s="256"/>
      <c r="F95" s="256"/>
      <c r="G95" s="256"/>
      <c r="H95" s="256"/>
      <c r="I95" s="256"/>
      <c r="J95" s="256"/>
      <c r="K95" s="256"/>
    </row>
    <row r="96" spans="1:13" s="44" customFormat="1" x14ac:dyDescent="0.5">
      <c r="A96" s="1"/>
      <c r="B96" s="2"/>
      <c r="C96" s="2"/>
      <c r="D96" s="2"/>
      <c r="E96" s="2"/>
      <c r="F96" s="2"/>
      <c r="G96" s="2"/>
      <c r="H96" s="6"/>
      <c r="I96" s="7"/>
      <c r="J96" s="45"/>
      <c r="L96" s="2"/>
      <c r="M96" s="2"/>
    </row>
    <row r="97" spans="1:13" s="44" customFormat="1" ht="31" x14ac:dyDescent="0.7">
      <c r="A97" s="1"/>
      <c r="B97" s="2"/>
      <c r="C97" s="2"/>
      <c r="D97" s="2"/>
      <c r="E97" s="2"/>
      <c r="F97" s="2"/>
      <c r="G97" s="46" t="s">
        <v>181</v>
      </c>
      <c r="H97" s="47"/>
      <c r="I97" s="48"/>
      <c r="J97" s="49" t="s">
        <v>182</v>
      </c>
      <c r="L97" s="2"/>
      <c r="M97" s="2"/>
    </row>
    <row r="98" spans="1:13" s="44" customFormat="1" x14ac:dyDescent="0.5">
      <c r="A98" s="1"/>
      <c r="B98" s="2"/>
      <c r="C98" s="2"/>
      <c r="D98" s="2"/>
      <c r="E98" s="2"/>
      <c r="F98" s="2"/>
      <c r="G98" s="2"/>
      <c r="H98" s="6"/>
      <c r="I98" s="7"/>
      <c r="J98" s="45"/>
      <c r="L98" s="2"/>
      <c r="M98" s="2"/>
    </row>
    <row r="99" spans="1:13" s="44" customFormat="1" x14ac:dyDescent="0.5">
      <c r="A99" s="1"/>
      <c r="B99" s="2"/>
      <c r="C99" s="2"/>
      <c r="D99" s="2"/>
      <c r="E99" s="2"/>
      <c r="F99" s="2"/>
      <c r="G99" s="2"/>
      <c r="H99" s="6"/>
      <c r="I99" s="7"/>
      <c r="J99" s="45"/>
      <c r="L99" s="2"/>
      <c r="M99" s="2"/>
    </row>
    <row r="100" spans="1:13" s="44" customFormat="1" x14ac:dyDescent="0.5">
      <c r="A100" s="1"/>
      <c r="B100" s="2"/>
      <c r="C100" s="2"/>
      <c r="D100" s="2"/>
      <c r="E100" s="2"/>
      <c r="F100" s="2"/>
      <c r="G100" s="2"/>
      <c r="H100" s="50" t="s">
        <v>183</v>
      </c>
      <c r="I100" s="50"/>
      <c r="J100" s="45"/>
      <c r="L100" s="2"/>
      <c r="M100" s="2"/>
    </row>
    <row r="101" spans="1:13" s="44" customFormat="1" ht="23.5" x14ac:dyDescent="0.55000000000000004">
      <c r="A101" s="1"/>
      <c r="B101" s="2"/>
      <c r="C101" s="2"/>
      <c r="D101" s="2"/>
      <c r="E101" s="2"/>
      <c r="F101" s="2"/>
      <c r="G101" s="2"/>
      <c r="H101" s="51" t="s">
        <v>184</v>
      </c>
      <c r="I101" s="52"/>
      <c r="J101" s="45"/>
      <c r="L101" s="2"/>
      <c r="M101" s="2"/>
    </row>
    <row r="102" spans="1:13" s="44" customFormat="1" ht="26" x14ac:dyDescent="0.6">
      <c r="A102" s="1"/>
      <c r="B102" s="2"/>
      <c r="C102" s="2"/>
      <c r="D102" s="2"/>
      <c r="E102" s="2"/>
      <c r="F102" s="2"/>
      <c r="G102" s="2"/>
      <c r="H102" s="53" t="s">
        <v>185</v>
      </c>
      <c r="I102" s="52"/>
      <c r="J102" s="45"/>
      <c r="L102" s="2"/>
      <c r="M102" s="2"/>
    </row>
    <row r="103" spans="1:13" s="44" customFormat="1" x14ac:dyDescent="0.5">
      <c r="A103" s="1"/>
      <c r="B103" s="2"/>
      <c r="C103" s="2"/>
      <c r="D103" s="2"/>
      <c r="E103" s="2"/>
      <c r="F103" s="2"/>
      <c r="G103" s="2"/>
      <c r="H103" s="6"/>
      <c r="I103" s="7"/>
      <c r="J103" s="45"/>
      <c r="L103" s="2"/>
      <c r="M103" s="2"/>
    </row>
    <row r="104" spans="1:13" s="44" customFormat="1" x14ac:dyDescent="0.5">
      <c r="A104" s="1"/>
      <c r="B104" s="2"/>
      <c r="C104" s="2"/>
      <c r="D104" s="2"/>
      <c r="E104" s="2"/>
      <c r="F104" s="2"/>
      <c r="G104" s="2"/>
      <c r="H104" s="6"/>
      <c r="I104" s="7"/>
      <c r="J104" s="45"/>
      <c r="L104" s="2"/>
      <c r="M104" s="2"/>
    </row>
    <row r="105" spans="1:13" s="44" customFormat="1" x14ac:dyDescent="0.5">
      <c r="A105" s="1"/>
      <c r="B105" s="2"/>
      <c r="C105" s="2"/>
      <c r="D105" s="2"/>
      <c r="E105" s="2"/>
      <c r="F105" s="2"/>
      <c r="G105" s="2"/>
      <c r="H105" s="6"/>
      <c r="I105" s="7"/>
      <c r="J105" s="45"/>
      <c r="L105" s="2"/>
      <c r="M105" s="2"/>
    </row>
    <row r="106" spans="1:13" s="44" customFormat="1" x14ac:dyDescent="0.5">
      <c r="A106" s="1"/>
      <c r="B106" s="2"/>
      <c r="C106" s="2"/>
      <c r="D106" s="2"/>
      <c r="E106" s="2"/>
      <c r="F106" s="2"/>
      <c r="G106" s="2"/>
      <c r="H106" s="6"/>
      <c r="I106" s="7"/>
      <c r="J106" s="45"/>
      <c r="L106" s="2"/>
      <c r="M106" s="2"/>
    </row>
    <row r="107" spans="1:13" s="44" customFormat="1" x14ac:dyDescent="0.5">
      <c r="A107" s="1"/>
      <c r="B107" s="2"/>
      <c r="C107" s="2"/>
      <c r="D107" s="2"/>
      <c r="E107" s="2"/>
      <c r="F107" s="2"/>
      <c r="G107" s="2"/>
      <c r="H107" s="6"/>
      <c r="I107" s="7"/>
      <c r="J107" s="45"/>
      <c r="L107" s="2"/>
      <c r="M107" s="2"/>
    </row>
    <row r="108" spans="1:13" s="44" customFormat="1" x14ac:dyDescent="0.5">
      <c r="A108" s="1"/>
      <c r="B108" s="2"/>
      <c r="C108" s="2"/>
      <c r="D108" s="2"/>
      <c r="E108" s="2"/>
      <c r="F108" s="2"/>
      <c r="G108" s="2"/>
      <c r="H108" s="6"/>
      <c r="I108" s="7"/>
      <c r="J108" s="45"/>
      <c r="L108" s="2"/>
      <c r="M108" s="2"/>
    </row>
    <row r="109" spans="1:13" s="44" customFormat="1" x14ac:dyDescent="0.5">
      <c r="A109" s="1"/>
      <c r="B109" s="2"/>
      <c r="C109" s="2"/>
      <c r="D109" s="2"/>
      <c r="E109" s="2"/>
      <c r="F109" s="2"/>
      <c r="G109" s="2"/>
      <c r="H109" s="6"/>
      <c r="I109" s="7"/>
      <c r="J109" s="45"/>
      <c r="L109" s="2"/>
      <c r="M109" s="2"/>
    </row>
    <row r="110" spans="1:13" s="44" customFormat="1" x14ac:dyDescent="0.5">
      <c r="A110" s="1"/>
      <c r="B110" s="2"/>
      <c r="C110" s="2"/>
      <c r="D110" s="2"/>
      <c r="E110" s="2"/>
      <c r="F110" s="2"/>
      <c r="G110" s="2"/>
      <c r="H110" s="6"/>
      <c r="I110" s="7"/>
      <c r="J110" s="45"/>
      <c r="L110" s="2"/>
      <c r="M110" s="2"/>
    </row>
    <row r="111" spans="1:13" s="44" customFormat="1" x14ac:dyDescent="0.5">
      <c r="A111" s="1"/>
      <c r="B111" s="2"/>
      <c r="C111" s="2"/>
      <c r="D111" s="2"/>
      <c r="E111" s="2"/>
      <c r="F111" s="2"/>
      <c r="G111" s="2"/>
      <c r="H111" s="6"/>
      <c r="I111" s="7"/>
      <c r="J111" s="45"/>
      <c r="L111" s="2"/>
      <c r="M111" s="2"/>
    </row>
    <row r="112" spans="1:13" x14ac:dyDescent="0.5">
      <c r="A112" s="1"/>
    </row>
    <row r="113" spans="1:1" x14ac:dyDescent="0.5">
      <c r="A113" s="1"/>
    </row>
    <row r="114" spans="1:1" x14ac:dyDescent="0.5">
      <c r="A114" s="1"/>
    </row>
    <row r="115" spans="1:1" x14ac:dyDescent="0.5">
      <c r="A115" s="1"/>
    </row>
    <row r="116" spans="1:1" x14ac:dyDescent="0.5">
      <c r="A116" s="1"/>
    </row>
    <row r="117" spans="1:1" x14ac:dyDescent="0.5">
      <c r="A117" s="1"/>
    </row>
    <row r="118" spans="1:1" x14ac:dyDescent="0.5">
      <c r="A118" s="1"/>
    </row>
    <row r="119" spans="1:1" x14ac:dyDescent="0.5">
      <c r="A119" s="1"/>
    </row>
    <row r="120" spans="1:1" x14ac:dyDescent="0.5">
      <c r="A120" s="1"/>
    </row>
    <row r="121" spans="1:1" x14ac:dyDescent="0.5">
      <c r="A121" s="1"/>
    </row>
    <row r="122" spans="1:1" x14ac:dyDescent="0.5">
      <c r="A122" s="1"/>
    </row>
    <row r="123" spans="1:1" x14ac:dyDescent="0.5">
      <c r="A123" s="1"/>
    </row>
    <row r="124" spans="1:1" x14ac:dyDescent="0.5">
      <c r="A124" s="1"/>
    </row>
    <row r="125" spans="1:1" x14ac:dyDescent="0.5">
      <c r="A125" s="1"/>
    </row>
    <row r="126" spans="1:1" x14ac:dyDescent="0.5">
      <c r="A126" s="1"/>
    </row>
    <row r="127" spans="1:1" x14ac:dyDescent="0.5">
      <c r="A127" s="1"/>
    </row>
    <row r="128" spans="1:1" x14ac:dyDescent="0.5">
      <c r="A128" s="1"/>
    </row>
    <row r="129" spans="1:1" x14ac:dyDescent="0.5">
      <c r="A129" s="1"/>
    </row>
    <row r="130" spans="1:1" x14ac:dyDescent="0.5">
      <c r="A130" s="1"/>
    </row>
    <row r="131" spans="1:1" x14ac:dyDescent="0.5">
      <c r="A131" s="1"/>
    </row>
    <row r="132" spans="1:1" x14ac:dyDescent="0.5">
      <c r="A132" s="1"/>
    </row>
    <row r="133" spans="1:1" x14ac:dyDescent="0.5">
      <c r="A133" s="1"/>
    </row>
    <row r="134" spans="1:1" x14ac:dyDescent="0.5">
      <c r="A134" s="1"/>
    </row>
    <row r="135" spans="1:1" x14ac:dyDescent="0.5">
      <c r="A135" s="1"/>
    </row>
    <row r="136" spans="1:1" x14ac:dyDescent="0.5">
      <c r="A136" s="1"/>
    </row>
    <row r="137" spans="1:1" x14ac:dyDescent="0.5">
      <c r="A137" s="1"/>
    </row>
    <row r="138" spans="1:1" x14ac:dyDescent="0.5">
      <c r="A138" s="1"/>
    </row>
    <row r="139" spans="1:1" x14ac:dyDescent="0.5">
      <c r="A139" s="1"/>
    </row>
    <row r="140" spans="1:1" x14ac:dyDescent="0.5">
      <c r="A140" s="1"/>
    </row>
    <row r="141" spans="1:1" x14ac:dyDescent="0.5">
      <c r="A141" s="1"/>
    </row>
    <row r="142" spans="1:1" x14ac:dyDescent="0.5">
      <c r="A142" s="1"/>
    </row>
    <row r="143" spans="1:1" x14ac:dyDescent="0.5">
      <c r="A143" s="1"/>
    </row>
    <row r="144" spans="1:1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</sheetData>
  <mergeCells count="92">
    <mergeCell ref="A3:K3"/>
    <mergeCell ref="A4:K4"/>
    <mergeCell ref="A5:J7"/>
    <mergeCell ref="K5:K7"/>
    <mergeCell ref="B8:G8"/>
    <mergeCell ref="B21:K21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16:J16"/>
    <mergeCell ref="B17:K17"/>
    <mergeCell ref="B18:K18"/>
    <mergeCell ref="B19:K19"/>
    <mergeCell ref="B20:K20"/>
    <mergeCell ref="B33:G33"/>
    <mergeCell ref="B22:G22"/>
    <mergeCell ref="B23:G23"/>
    <mergeCell ref="B24:G24"/>
    <mergeCell ref="B25:G25"/>
    <mergeCell ref="B26:G26"/>
    <mergeCell ref="B27:J27"/>
    <mergeCell ref="B28:J28"/>
    <mergeCell ref="A29:K29"/>
    <mergeCell ref="B30:K30"/>
    <mergeCell ref="B31:K31"/>
    <mergeCell ref="B32:G32"/>
    <mergeCell ref="B45:J45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57:G57"/>
    <mergeCell ref="B46:J46"/>
    <mergeCell ref="B47:K47"/>
    <mergeCell ref="B48:K48"/>
    <mergeCell ref="B49:K49"/>
    <mergeCell ref="B50:G50"/>
    <mergeCell ref="B51:G51"/>
    <mergeCell ref="B52:J52"/>
    <mergeCell ref="B53:J53"/>
    <mergeCell ref="B54:K54"/>
    <mergeCell ref="B55:K55"/>
    <mergeCell ref="B56:K56"/>
    <mergeCell ref="B70:K70"/>
    <mergeCell ref="B58:G58"/>
    <mergeCell ref="B59:J59"/>
    <mergeCell ref="B60:J60"/>
    <mergeCell ref="B61:K61"/>
    <mergeCell ref="B62:K62"/>
    <mergeCell ref="B63:K63"/>
    <mergeCell ref="B65:G65"/>
    <mergeCell ref="B66:G66"/>
    <mergeCell ref="B67:J67"/>
    <mergeCell ref="B68:J68"/>
    <mergeCell ref="B69:K69"/>
    <mergeCell ref="B82:J83"/>
    <mergeCell ref="K82:K83"/>
    <mergeCell ref="B71:G71"/>
    <mergeCell ref="B72:G72"/>
    <mergeCell ref="B73:G73"/>
    <mergeCell ref="B74:G74"/>
    <mergeCell ref="B75:G75"/>
    <mergeCell ref="B76:J76"/>
    <mergeCell ref="B77:K77"/>
    <mergeCell ref="B78:K78"/>
    <mergeCell ref="B79:G79"/>
    <mergeCell ref="B80:G80"/>
    <mergeCell ref="B81:J81"/>
    <mergeCell ref="B90:J90"/>
    <mergeCell ref="B91:J91"/>
    <mergeCell ref="B92:J92"/>
    <mergeCell ref="B95:K95"/>
    <mergeCell ref="B84:J84"/>
    <mergeCell ref="B85:J85"/>
    <mergeCell ref="B86:J86"/>
    <mergeCell ref="B87:J87"/>
    <mergeCell ref="B88:J88"/>
    <mergeCell ref="B89:J89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BCA8-4768-4D21-B1AE-5499AE8AF7DE}">
  <dimension ref="A1:M88"/>
  <sheetViews>
    <sheetView topLeftCell="A79" zoomScale="57" zoomScaleNormal="57" workbookViewId="0">
      <selection activeCell="B88" sqref="B88:J88"/>
    </sheetView>
  </sheetViews>
  <sheetFormatPr baseColWidth="10" defaultColWidth="10.81640625" defaultRowHeight="21" x14ac:dyDescent="0.5"/>
  <cols>
    <col min="1" max="1" width="15" style="23" bestFit="1" customWidth="1"/>
    <col min="2" max="6" width="10.81640625" style="2"/>
    <col min="7" max="7" width="100.81640625" style="2" customWidth="1"/>
    <col min="8" max="8" width="13.81640625" style="6" bestFit="1" customWidth="1"/>
    <col min="9" max="9" width="21.1796875" style="7" customWidth="1"/>
    <col min="10" max="10" width="22" style="45" customWidth="1"/>
    <col min="11" max="11" width="69.5429687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5" customHeight="1" thickBot="1" x14ac:dyDescent="0.85">
      <c r="A4" s="220" t="s">
        <v>536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41"/>
      <c r="K11" s="244">
        <f>I11*J11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42"/>
      <c r="K12" s="245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42"/>
      <c r="K13" s="245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42"/>
      <c r="K14" s="245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43"/>
      <c r="K15" s="246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>
        <f>K11</f>
        <v>0</v>
      </c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200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18.649999999999999" customHeight="1" x14ac:dyDescent="0.5">
      <c r="A19" s="14"/>
      <c r="B19" s="250"/>
      <c r="C19" s="251"/>
      <c r="D19" s="251"/>
      <c r="E19" s="251"/>
      <c r="F19" s="251"/>
      <c r="G19" s="251"/>
      <c r="H19" s="251"/>
      <c r="I19" s="251"/>
      <c r="J19" s="251"/>
      <c r="K19" s="252"/>
    </row>
    <row r="20" spans="1:11" ht="32.5" x14ac:dyDescent="0.5">
      <c r="A20" s="13" t="s">
        <v>24</v>
      </c>
      <c r="B20" s="155" t="s">
        <v>25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14" t="s">
        <v>26</v>
      </c>
      <c r="C21" s="215"/>
      <c r="D21" s="215"/>
      <c r="E21" s="215"/>
      <c r="F21" s="215"/>
      <c r="G21" s="215"/>
      <c r="H21" s="215"/>
      <c r="I21" s="215"/>
      <c r="J21" s="215"/>
      <c r="K21" s="216"/>
    </row>
    <row r="22" spans="1:11" ht="26" x14ac:dyDescent="0.5">
      <c r="A22" s="13"/>
      <c r="B22" s="208" t="s">
        <v>27</v>
      </c>
      <c r="C22" s="209"/>
      <c r="D22" s="209"/>
      <c r="E22" s="209"/>
      <c r="F22" s="209"/>
      <c r="G22" s="210"/>
      <c r="H22" s="15"/>
      <c r="I22" s="17"/>
      <c r="J22" s="18"/>
      <c r="K22" s="19"/>
    </row>
    <row r="23" spans="1:11" x14ac:dyDescent="0.5">
      <c r="A23" s="14" t="s">
        <v>31</v>
      </c>
      <c r="B23" s="186" t="s">
        <v>537</v>
      </c>
      <c r="C23" s="187"/>
      <c r="D23" s="187"/>
      <c r="E23" s="187"/>
      <c r="F23" s="187"/>
      <c r="G23" s="188"/>
      <c r="H23" s="15" t="s">
        <v>30</v>
      </c>
      <c r="I23" s="17">
        <v>15</v>
      </c>
      <c r="J23" s="20"/>
      <c r="K23" s="19">
        <f>I23*J23</f>
        <v>0</v>
      </c>
    </row>
    <row r="24" spans="1:11" ht="26.5" thickBot="1" x14ac:dyDescent="0.55000000000000004">
      <c r="A24" s="13"/>
      <c r="B24" s="208" t="s">
        <v>35</v>
      </c>
      <c r="C24" s="209"/>
      <c r="D24" s="209"/>
      <c r="E24" s="209"/>
      <c r="F24" s="209"/>
      <c r="G24" s="210"/>
      <c r="H24" s="15"/>
      <c r="I24" s="17"/>
      <c r="J24" s="20"/>
      <c r="K24" s="19"/>
    </row>
    <row r="25" spans="1:11" x14ac:dyDescent="0.5">
      <c r="A25" s="14" t="s">
        <v>33</v>
      </c>
      <c r="B25" s="186" t="s">
        <v>538</v>
      </c>
      <c r="C25" s="187"/>
      <c r="D25" s="187"/>
      <c r="E25" s="187"/>
      <c r="F25" s="187"/>
      <c r="G25" s="188"/>
      <c r="H25" s="15" t="s">
        <v>38</v>
      </c>
      <c r="I25" s="17">
        <v>28</v>
      </c>
      <c r="J25" s="20"/>
      <c r="K25" s="19">
        <f t="shared" ref="K25" si="0">I25*J25</f>
        <v>0</v>
      </c>
    </row>
    <row r="26" spans="1:11" x14ac:dyDescent="0.5">
      <c r="A26" s="13"/>
      <c r="B26" s="206" t="s">
        <v>43</v>
      </c>
      <c r="C26" s="207"/>
      <c r="D26" s="207"/>
      <c r="E26" s="207"/>
      <c r="F26" s="207"/>
      <c r="G26" s="207"/>
      <c r="H26" s="207"/>
      <c r="I26" s="207"/>
      <c r="J26" s="207"/>
      <c r="K26" s="19">
        <f>SUM(K23:K25)</f>
        <v>0</v>
      </c>
    </row>
    <row r="27" spans="1:11" x14ac:dyDescent="0.5">
      <c r="A27" s="13"/>
      <c r="B27" s="163" t="s">
        <v>44</v>
      </c>
      <c r="C27" s="163"/>
      <c r="D27" s="163"/>
      <c r="E27" s="163"/>
      <c r="F27" s="163"/>
      <c r="G27" s="163"/>
      <c r="H27" s="163"/>
      <c r="I27" s="163"/>
      <c r="J27" s="164"/>
      <c r="K27" s="22">
        <f>K26</f>
        <v>0</v>
      </c>
    </row>
    <row r="28" spans="1:11" ht="32.5" x14ac:dyDescent="0.5">
      <c r="A28" s="13" t="s">
        <v>137</v>
      </c>
      <c r="B28" s="155" t="s">
        <v>138</v>
      </c>
      <c r="C28" s="156"/>
      <c r="D28" s="156"/>
      <c r="E28" s="156"/>
      <c r="F28" s="156"/>
      <c r="G28" s="156"/>
      <c r="H28" s="156"/>
      <c r="I28" s="156"/>
      <c r="J28" s="156"/>
      <c r="K28" s="161"/>
    </row>
    <row r="29" spans="1:11" x14ac:dyDescent="0.5">
      <c r="A29" s="13">
        <v>7</v>
      </c>
      <c r="B29" s="189" t="s">
        <v>26</v>
      </c>
      <c r="C29" s="189"/>
      <c r="D29" s="189"/>
      <c r="E29" s="189"/>
      <c r="F29" s="189"/>
      <c r="G29" s="189"/>
      <c r="H29" s="189"/>
      <c r="I29" s="189"/>
      <c r="J29" s="189"/>
      <c r="K29" s="190"/>
    </row>
    <row r="30" spans="1:11" x14ac:dyDescent="0.5">
      <c r="A30" s="14" t="s">
        <v>139</v>
      </c>
      <c r="B30" s="116" t="s">
        <v>140</v>
      </c>
      <c r="C30" s="33"/>
      <c r="D30" s="33"/>
      <c r="E30" s="33"/>
      <c r="F30" s="33"/>
      <c r="G30" s="33"/>
      <c r="H30" s="15" t="s">
        <v>38</v>
      </c>
      <c r="I30" s="17">
        <v>700</v>
      </c>
      <c r="J30" s="115"/>
      <c r="K30" s="22">
        <f>I30*J30</f>
        <v>0</v>
      </c>
    </row>
    <row r="31" spans="1:11" x14ac:dyDescent="0.5">
      <c r="A31" s="14" t="s">
        <v>141</v>
      </c>
      <c r="B31" s="187" t="s">
        <v>142</v>
      </c>
      <c r="C31" s="187"/>
      <c r="D31" s="187"/>
      <c r="E31" s="187"/>
      <c r="F31" s="187"/>
      <c r="G31" s="188"/>
      <c r="H31" s="15" t="s">
        <v>38</v>
      </c>
      <c r="I31" s="17">
        <v>200</v>
      </c>
      <c r="J31" s="115"/>
      <c r="K31" s="22">
        <f>I31*J31</f>
        <v>0</v>
      </c>
    </row>
    <row r="32" spans="1:11" x14ac:dyDescent="0.5">
      <c r="A32" s="13"/>
      <c r="B32" s="192" t="s">
        <v>145</v>
      </c>
      <c r="C32" s="192"/>
      <c r="D32" s="192"/>
      <c r="E32" s="192"/>
      <c r="F32" s="192"/>
      <c r="G32" s="192"/>
      <c r="H32" s="192"/>
      <c r="I32" s="192"/>
      <c r="J32" s="193"/>
      <c r="K32" s="22">
        <f>SUM(K30:K31)</f>
        <v>0</v>
      </c>
    </row>
    <row r="33" spans="1:11" x14ac:dyDescent="0.5">
      <c r="A33" s="113"/>
      <c r="B33" s="166"/>
      <c r="C33" s="166"/>
      <c r="D33" s="166"/>
      <c r="E33" s="166"/>
      <c r="F33" s="166"/>
      <c r="G33" s="166"/>
      <c r="H33" s="166"/>
      <c r="I33" s="166"/>
      <c r="J33" s="166"/>
      <c r="K33" s="167"/>
    </row>
    <row r="34" spans="1:11" ht="39" customHeight="1" x14ac:dyDescent="0.5">
      <c r="A34" s="13" t="s">
        <v>45</v>
      </c>
      <c r="B34" s="155" t="s">
        <v>46</v>
      </c>
      <c r="C34" s="156"/>
      <c r="D34" s="156"/>
      <c r="E34" s="156"/>
      <c r="F34" s="156"/>
      <c r="G34" s="156"/>
      <c r="H34" s="156"/>
      <c r="I34" s="156"/>
      <c r="J34" s="156"/>
      <c r="K34" s="161"/>
    </row>
    <row r="35" spans="1:11" ht="20" customHeight="1" x14ac:dyDescent="0.5">
      <c r="A35" s="13">
        <v>3</v>
      </c>
      <c r="B35" s="189" t="s">
        <v>26</v>
      </c>
      <c r="C35" s="189"/>
      <c r="D35" s="189"/>
      <c r="E35" s="189"/>
      <c r="F35" s="189"/>
      <c r="G35" s="189"/>
      <c r="H35" s="189"/>
      <c r="I35" s="189"/>
      <c r="J35" s="189"/>
      <c r="K35" s="190"/>
    </row>
    <row r="36" spans="1:11" ht="20" customHeight="1" x14ac:dyDescent="0.5">
      <c r="A36" s="13"/>
      <c r="B36" s="198" t="s">
        <v>47</v>
      </c>
      <c r="C36" s="198"/>
      <c r="D36" s="198"/>
      <c r="E36" s="198"/>
      <c r="F36" s="198"/>
      <c r="G36" s="199"/>
      <c r="H36" s="15"/>
      <c r="I36" s="17"/>
      <c r="J36" s="21"/>
      <c r="K36" s="22"/>
    </row>
    <row r="37" spans="1:11" ht="42" customHeight="1" x14ac:dyDescent="0.5">
      <c r="A37" s="14" t="s">
        <v>67</v>
      </c>
      <c r="B37" s="178" t="s">
        <v>234</v>
      </c>
      <c r="C37" s="187"/>
      <c r="D37" s="187"/>
      <c r="E37" s="187"/>
      <c r="F37" s="187"/>
      <c r="G37" s="188"/>
      <c r="H37" s="23" t="s">
        <v>50</v>
      </c>
      <c r="I37" s="17">
        <v>2</v>
      </c>
      <c r="J37" s="21"/>
      <c r="K37" s="22">
        <f>I37*J37</f>
        <v>0</v>
      </c>
    </row>
    <row r="38" spans="1:11" ht="87" customHeight="1" x14ac:dyDescent="0.5">
      <c r="A38" s="14" t="s">
        <v>69</v>
      </c>
      <c r="B38" s="178" t="s">
        <v>235</v>
      </c>
      <c r="C38" s="178"/>
      <c r="D38" s="178"/>
      <c r="E38" s="178"/>
      <c r="F38" s="178"/>
      <c r="G38" s="179"/>
      <c r="H38" s="23" t="s">
        <v>50</v>
      </c>
      <c r="I38" s="17">
        <v>2</v>
      </c>
      <c r="J38" s="21"/>
      <c r="K38" s="22">
        <f t="shared" ref="K38:K46" si="1">I38*J38</f>
        <v>0</v>
      </c>
    </row>
    <row r="39" spans="1:11" ht="82.5" customHeight="1" x14ac:dyDescent="0.5">
      <c r="A39" s="14" t="s">
        <v>71</v>
      </c>
      <c r="B39" s="178" t="s">
        <v>236</v>
      </c>
      <c r="C39" s="178"/>
      <c r="D39" s="178"/>
      <c r="E39" s="178"/>
      <c r="F39" s="178"/>
      <c r="G39" s="179"/>
      <c r="H39" s="23" t="s">
        <v>50</v>
      </c>
      <c r="I39" s="17">
        <v>2</v>
      </c>
      <c r="J39" s="21"/>
      <c r="K39" s="22">
        <f t="shared" si="1"/>
        <v>0</v>
      </c>
    </row>
    <row r="40" spans="1:11" ht="69.75" customHeight="1" x14ac:dyDescent="0.5">
      <c r="A40" s="14" t="s">
        <v>74</v>
      </c>
      <c r="B40" s="178" t="s">
        <v>237</v>
      </c>
      <c r="C40" s="178"/>
      <c r="D40" s="178"/>
      <c r="E40" s="178"/>
      <c r="F40" s="178"/>
      <c r="G40" s="179"/>
      <c r="H40" s="23" t="s">
        <v>50</v>
      </c>
      <c r="I40" s="17">
        <v>2</v>
      </c>
      <c r="J40" s="21"/>
      <c r="K40" s="22">
        <f t="shared" si="1"/>
        <v>0</v>
      </c>
    </row>
    <row r="41" spans="1:11" ht="76.5" customHeight="1" x14ac:dyDescent="0.5">
      <c r="A41" s="14" t="s">
        <v>76</v>
      </c>
      <c r="B41" s="178" t="s">
        <v>238</v>
      </c>
      <c r="C41" s="178"/>
      <c r="D41" s="178"/>
      <c r="E41" s="178"/>
      <c r="F41" s="178"/>
      <c r="G41" s="179"/>
      <c r="H41" s="23" t="s">
        <v>50</v>
      </c>
      <c r="I41" s="17">
        <v>2</v>
      </c>
      <c r="J41" s="21"/>
      <c r="K41" s="22">
        <f t="shared" si="1"/>
        <v>0</v>
      </c>
    </row>
    <row r="42" spans="1:11" ht="45.75" customHeight="1" x14ac:dyDescent="0.5">
      <c r="A42" s="14" t="s">
        <v>78</v>
      </c>
      <c r="B42" s="178" t="s">
        <v>239</v>
      </c>
      <c r="C42" s="187"/>
      <c r="D42" s="187"/>
      <c r="E42" s="187"/>
      <c r="F42" s="187"/>
      <c r="G42" s="188"/>
      <c r="H42" s="15" t="s">
        <v>50</v>
      </c>
      <c r="I42" s="17">
        <v>2</v>
      </c>
      <c r="J42" s="21"/>
      <c r="K42" s="22">
        <f t="shared" si="1"/>
        <v>0</v>
      </c>
    </row>
    <row r="43" spans="1:11" ht="48" customHeight="1" x14ac:dyDescent="0.5">
      <c r="A43" s="14" t="s">
        <v>80</v>
      </c>
      <c r="B43" s="178" t="s">
        <v>240</v>
      </c>
      <c r="C43" s="187"/>
      <c r="D43" s="187"/>
      <c r="E43" s="187"/>
      <c r="F43" s="187"/>
      <c r="G43" s="188"/>
      <c r="H43" s="15" t="s">
        <v>50</v>
      </c>
      <c r="I43" s="17">
        <v>2</v>
      </c>
      <c r="J43" s="21"/>
      <c r="K43" s="22">
        <f t="shared" si="1"/>
        <v>0</v>
      </c>
    </row>
    <row r="44" spans="1:11" ht="53.25" customHeight="1" x14ac:dyDescent="0.5">
      <c r="A44" s="14" t="s">
        <v>241</v>
      </c>
      <c r="B44" s="178" t="s">
        <v>242</v>
      </c>
      <c r="C44" s="187"/>
      <c r="D44" s="187"/>
      <c r="E44" s="187"/>
      <c r="F44" s="187"/>
      <c r="G44" s="188"/>
      <c r="H44" s="15" t="s">
        <v>50</v>
      </c>
      <c r="I44" s="17">
        <v>2</v>
      </c>
      <c r="J44" s="21"/>
      <c r="K44" s="22">
        <f t="shared" si="1"/>
        <v>0</v>
      </c>
    </row>
    <row r="45" spans="1:11" ht="52.5" customHeight="1" x14ac:dyDescent="0.5">
      <c r="A45" s="14" t="s">
        <v>243</v>
      </c>
      <c r="B45" s="178" t="s">
        <v>244</v>
      </c>
      <c r="C45" s="187"/>
      <c r="D45" s="187"/>
      <c r="E45" s="187"/>
      <c r="F45" s="187"/>
      <c r="G45" s="188"/>
      <c r="H45" s="15" t="s">
        <v>50</v>
      </c>
      <c r="I45" s="17">
        <v>2</v>
      </c>
      <c r="J45" s="21"/>
      <c r="K45" s="22">
        <f t="shared" si="1"/>
        <v>0</v>
      </c>
    </row>
    <row r="46" spans="1:11" ht="44.25" customHeight="1" x14ac:dyDescent="0.5">
      <c r="A46" s="14" t="s">
        <v>245</v>
      </c>
      <c r="B46" s="178" t="s">
        <v>246</v>
      </c>
      <c r="C46" s="187"/>
      <c r="D46" s="187"/>
      <c r="E46" s="187"/>
      <c r="F46" s="187"/>
      <c r="G46" s="188"/>
      <c r="H46" s="15" t="s">
        <v>50</v>
      </c>
      <c r="I46" s="17">
        <v>2</v>
      </c>
      <c r="J46" s="21"/>
      <c r="K46" s="22">
        <f t="shared" si="1"/>
        <v>0</v>
      </c>
    </row>
    <row r="47" spans="1:11" ht="20" customHeight="1" x14ac:dyDescent="0.5">
      <c r="A47" s="13"/>
      <c r="B47" s="192" t="s">
        <v>247</v>
      </c>
      <c r="C47" s="192"/>
      <c r="D47" s="192"/>
      <c r="E47" s="192"/>
      <c r="F47" s="192"/>
      <c r="G47" s="192"/>
      <c r="H47" s="192"/>
      <c r="I47" s="192"/>
      <c r="J47" s="193"/>
      <c r="K47" s="24">
        <f>SUM(K37:K46)</f>
        <v>0</v>
      </c>
    </row>
    <row r="48" spans="1:11" ht="20" customHeight="1" x14ac:dyDescent="0.5">
      <c r="A48" s="13"/>
      <c r="B48" s="163" t="s">
        <v>83</v>
      </c>
      <c r="C48" s="163"/>
      <c r="D48" s="163"/>
      <c r="E48" s="163"/>
      <c r="F48" s="163"/>
      <c r="G48" s="163"/>
      <c r="H48" s="163"/>
      <c r="I48" s="163"/>
      <c r="J48" s="164"/>
      <c r="K48" s="22">
        <f>K47</f>
        <v>0</v>
      </c>
    </row>
    <row r="49" spans="1:11" x14ac:dyDescent="0.5">
      <c r="A49" s="13"/>
      <c r="B49" s="200"/>
      <c r="C49" s="200"/>
      <c r="D49" s="200"/>
      <c r="E49" s="200"/>
      <c r="F49" s="200"/>
      <c r="G49" s="200"/>
      <c r="H49" s="200"/>
      <c r="I49" s="200"/>
      <c r="J49" s="200"/>
      <c r="K49" s="201"/>
    </row>
    <row r="50" spans="1:11" ht="32.5" x14ac:dyDescent="0.5">
      <c r="A50" s="13" t="s">
        <v>84</v>
      </c>
      <c r="B50" s="160" t="s">
        <v>85</v>
      </c>
      <c r="C50" s="156"/>
      <c r="D50" s="156"/>
      <c r="E50" s="156"/>
      <c r="F50" s="156"/>
      <c r="G50" s="156"/>
      <c r="H50" s="156"/>
      <c r="I50" s="156"/>
      <c r="J50" s="156"/>
      <c r="K50" s="161"/>
    </row>
    <row r="51" spans="1:11" x14ac:dyDescent="0.5">
      <c r="A51" s="13">
        <v>4</v>
      </c>
      <c r="B51" s="202" t="s">
        <v>202</v>
      </c>
      <c r="C51" s="189"/>
      <c r="D51" s="189"/>
      <c r="E51" s="189"/>
      <c r="F51" s="189"/>
      <c r="G51" s="189"/>
      <c r="H51" s="189"/>
      <c r="I51" s="189"/>
      <c r="J51" s="189"/>
      <c r="K51" s="190"/>
    </row>
    <row r="52" spans="1:11" x14ac:dyDescent="0.5">
      <c r="A52" s="13"/>
      <c r="B52" s="203" t="s">
        <v>86</v>
      </c>
      <c r="C52" s="204"/>
      <c r="D52" s="204"/>
      <c r="E52" s="204"/>
      <c r="F52" s="204"/>
      <c r="G52" s="205"/>
      <c r="H52" s="25"/>
      <c r="I52" s="26"/>
      <c r="J52" s="27"/>
      <c r="K52" s="28"/>
    </row>
    <row r="53" spans="1:11" x14ac:dyDescent="0.5">
      <c r="A53" s="14" t="s">
        <v>87</v>
      </c>
      <c r="B53" s="186" t="s">
        <v>249</v>
      </c>
      <c r="C53" s="187"/>
      <c r="D53" s="187"/>
      <c r="E53" s="187"/>
      <c r="F53" s="187"/>
      <c r="G53" s="188"/>
      <c r="H53" s="23" t="s">
        <v>89</v>
      </c>
      <c r="I53" s="17">
        <v>1</v>
      </c>
      <c r="J53" s="20"/>
      <c r="K53" s="29">
        <f>J53*I53</f>
        <v>0</v>
      </c>
    </row>
    <row r="54" spans="1:11" x14ac:dyDescent="0.5">
      <c r="A54" s="13"/>
      <c r="B54" s="197" t="s">
        <v>90</v>
      </c>
      <c r="C54" s="198"/>
      <c r="D54" s="198"/>
      <c r="E54" s="198"/>
      <c r="F54" s="198"/>
      <c r="G54" s="199"/>
      <c r="H54" s="23"/>
      <c r="I54" s="17"/>
      <c r="J54" s="20"/>
      <c r="K54" s="29"/>
    </row>
    <row r="55" spans="1:11" ht="42.75" customHeight="1" x14ac:dyDescent="0.5">
      <c r="A55" s="14" t="s">
        <v>91</v>
      </c>
      <c r="B55" s="180" t="s">
        <v>539</v>
      </c>
      <c r="C55" s="181"/>
      <c r="D55" s="181"/>
      <c r="E55" s="181"/>
      <c r="F55" s="181"/>
      <c r="G55" s="182"/>
      <c r="H55" s="23" t="s">
        <v>89</v>
      </c>
      <c r="I55" s="17">
        <v>1</v>
      </c>
      <c r="J55" s="20"/>
      <c r="K55" s="29">
        <f t="shared" ref="K55:K61" si="2">J55*I55</f>
        <v>0</v>
      </c>
    </row>
    <row r="56" spans="1:11" x14ac:dyDescent="0.5">
      <c r="A56" s="14" t="s">
        <v>93</v>
      </c>
      <c r="B56" s="186" t="s">
        <v>96</v>
      </c>
      <c r="C56" s="187"/>
      <c r="D56" s="187"/>
      <c r="E56" s="187"/>
      <c r="F56" s="187"/>
      <c r="G56" s="188"/>
      <c r="H56" s="23" t="s">
        <v>50</v>
      </c>
      <c r="I56" s="17">
        <v>2</v>
      </c>
      <c r="J56" s="20"/>
      <c r="K56" s="29">
        <f t="shared" si="2"/>
        <v>0</v>
      </c>
    </row>
    <row r="57" spans="1:11" ht="48" customHeight="1" x14ac:dyDescent="0.5">
      <c r="A57" s="14" t="s">
        <v>95</v>
      </c>
      <c r="B57" s="247" t="s">
        <v>98</v>
      </c>
      <c r="C57" s="248"/>
      <c r="D57" s="248"/>
      <c r="E57" s="248"/>
      <c r="F57" s="248"/>
      <c r="G57" s="249"/>
      <c r="H57" s="23" t="s">
        <v>50</v>
      </c>
      <c r="I57" s="17">
        <v>5</v>
      </c>
      <c r="J57" s="20"/>
      <c r="K57" s="29">
        <f t="shared" si="2"/>
        <v>0</v>
      </c>
    </row>
    <row r="58" spans="1:11" x14ac:dyDescent="0.5">
      <c r="A58" s="14" t="s">
        <v>97</v>
      </c>
      <c r="B58" s="186" t="s">
        <v>100</v>
      </c>
      <c r="C58" s="187"/>
      <c r="D58" s="187"/>
      <c r="E58" s="187"/>
      <c r="F58" s="187"/>
      <c r="G58" s="188"/>
      <c r="H58" s="23" t="s">
        <v>50</v>
      </c>
      <c r="I58" s="17">
        <v>5</v>
      </c>
      <c r="J58" s="20"/>
      <c r="K58" s="29">
        <f t="shared" si="2"/>
        <v>0</v>
      </c>
    </row>
    <row r="59" spans="1:11" x14ac:dyDescent="0.5">
      <c r="A59" s="14" t="s">
        <v>99</v>
      </c>
      <c r="B59" s="186" t="s">
        <v>102</v>
      </c>
      <c r="C59" s="187"/>
      <c r="D59" s="187"/>
      <c r="E59" s="187"/>
      <c r="F59" s="187"/>
      <c r="G59" s="188"/>
      <c r="H59" s="23" t="s">
        <v>50</v>
      </c>
      <c r="I59" s="17">
        <v>4</v>
      </c>
      <c r="J59" s="20"/>
      <c r="K59" s="29">
        <f t="shared" si="2"/>
        <v>0</v>
      </c>
    </row>
    <row r="60" spans="1:11" x14ac:dyDescent="0.5">
      <c r="A60" s="14" t="s">
        <v>101</v>
      </c>
      <c r="B60" s="186" t="s">
        <v>104</v>
      </c>
      <c r="C60" s="187"/>
      <c r="D60" s="187"/>
      <c r="E60" s="187"/>
      <c r="F60" s="187"/>
      <c r="G60" s="188"/>
      <c r="H60" s="23" t="s">
        <v>50</v>
      </c>
      <c r="I60" s="17">
        <v>3</v>
      </c>
      <c r="J60" s="20"/>
      <c r="K60" s="29">
        <f t="shared" si="2"/>
        <v>0</v>
      </c>
    </row>
    <row r="61" spans="1:11" ht="50.25" customHeight="1" x14ac:dyDescent="0.5">
      <c r="A61" s="14" t="s">
        <v>103</v>
      </c>
      <c r="B61" s="177" t="s">
        <v>108</v>
      </c>
      <c r="C61" s="178"/>
      <c r="D61" s="178"/>
      <c r="E61" s="178"/>
      <c r="F61" s="178"/>
      <c r="G61" s="179"/>
      <c r="H61" s="23" t="s">
        <v>50</v>
      </c>
      <c r="I61" s="17">
        <v>6</v>
      </c>
      <c r="J61" s="20"/>
      <c r="K61" s="29">
        <f t="shared" si="2"/>
        <v>0</v>
      </c>
    </row>
    <row r="62" spans="1:11" x14ac:dyDescent="0.5">
      <c r="A62" s="14" t="s">
        <v>105</v>
      </c>
      <c r="B62" s="196" t="s">
        <v>209</v>
      </c>
      <c r="C62" s="194"/>
      <c r="D62" s="194"/>
      <c r="E62" s="194"/>
      <c r="F62" s="194"/>
      <c r="G62" s="194"/>
      <c r="H62" s="23" t="s">
        <v>50</v>
      </c>
      <c r="I62" s="17">
        <v>1</v>
      </c>
      <c r="J62" s="20"/>
      <c r="K62" s="29">
        <f>J62*I62</f>
        <v>0</v>
      </c>
    </row>
    <row r="63" spans="1:11" x14ac:dyDescent="0.5">
      <c r="A63" s="14" t="s">
        <v>107</v>
      </c>
      <c r="B63" s="186" t="s">
        <v>211</v>
      </c>
      <c r="C63" s="187"/>
      <c r="D63" s="187"/>
      <c r="E63" s="187"/>
      <c r="F63" s="187"/>
      <c r="G63" s="188"/>
      <c r="H63" s="23" t="s">
        <v>50</v>
      </c>
      <c r="I63" s="17">
        <v>1</v>
      </c>
      <c r="J63" s="20"/>
      <c r="K63" s="29">
        <f>J63*I63</f>
        <v>0</v>
      </c>
    </row>
    <row r="64" spans="1:11" x14ac:dyDescent="0.5">
      <c r="A64" s="13"/>
      <c r="B64" s="163" t="s">
        <v>255</v>
      </c>
      <c r="C64" s="163"/>
      <c r="D64" s="163"/>
      <c r="E64" s="163"/>
      <c r="F64" s="163"/>
      <c r="G64" s="163"/>
      <c r="H64" s="163"/>
      <c r="I64" s="163"/>
      <c r="J64" s="164"/>
      <c r="K64" s="29">
        <f>SUM(K53:K63)</f>
        <v>0</v>
      </c>
    </row>
    <row r="65" spans="1:11" x14ac:dyDescent="0.5">
      <c r="A65" s="13"/>
      <c r="B65" s="166"/>
      <c r="C65" s="166"/>
      <c r="D65" s="166"/>
      <c r="E65" s="166"/>
      <c r="F65" s="166"/>
      <c r="G65" s="166"/>
      <c r="H65" s="166"/>
      <c r="I65" s="166"/>
      <c r="J65" s="166"/>
      <c r="K65" s="167"/>
    </row>
    <row r="66" spans="1:11" x14ac:dyDescent="0.5">
      <c r="A66" s="14"/>
      <c r="B66" s="165"/>
      <c r="C66" s="166"/>
      <c r="D66" s="166"/>
      <c r="E66" s="166"/>
      <c r="F66" s="166"/>
      <c r="G66" s="166"/>
      <c r="H66" s="166"/>
      <c r="I66" s="166"/>
      <c r="J66" s="166"/>
      <c r="K66" s="167"/>
    </row>
    <row r="67" spans="1:11" ht="32.5" x14ac:dyDescent="0.5">
      <c r="A67" s="13" t="s">
        <v>158</v>
      </c>
      <c r="B67" s="183" t="s">
        <v>222</v>
      </c>
      <c r="C67" s="184"/>
      <c r="D67" s="184"/>
      <c r="E67" s="184"/>
      <c r="F67" s="184"/>
      <c r="G67" s="184"/>
      <c r="H67" s="184"/>
      <c r="I67" s="184"/>
      <c r="J67" s="184"/>
      <c r="K67" s="185"/>
    </row>
    <row r="68" spans="1:11" ht="39" customHeight="1" x14ac:dyDescent="0.5">
      <c r="A68" s="14" t="s">
        <v>540</v>
      </c>
      <c r="B68" s="177" t="s">
        <v>161</v>
      </c>
      <c r="C68" s="178"/>
      <c r="D68" s="178"/>
      <c r="E68" s="178"/>
      <c r="F68" s="178"/>
      <c r="G68" s="179"/>
      <c r="H68" s="15" t="s">
        <v>50</v>
      </c>
      <c r="I68" s="23">
        <v>1</v>
      </c>
      <c r="J68" s="20"/>
      <c r="K68" s="19">
        <f>J68*I68</f>
        <v>0</v>
      </c>
    </row>
    <row r="69" spans="1:11" x14ac:dyDescent="0.5">
      <c r="A69" s="14" t="s">
        <v>541</v>
      </c>
      <c r="B69" s="177" t="s">
        <v>163</v>
      </c>
      <c r="C69" s="178"/>
      <c r="D69" s="178"/>
      <c r="E69" s="178"/>
      <c r="F69" s="178"/>
      <c r="G69" s="179"/>
      <c r="H69" s="15" t="s">
        <v>50</v>
      </c>
      <c r="I69" s="23">
        <v>1</v>
      </c>
      <c r="J69" s="20"/>
      <c r="K69" s="19">
        <f t="shared" ref="K69:K72" si="3">J69*I69</f>
        <v>0</v>
      </c>
    </row>
    <row r="70" spans="1:11" x14ac:dyDescent="0.5">
      <c r="A70" s="14" t="s">
        <v>542</v>
      </c>
      <c r="B70" s="186" t="s">
        <v>165</v>
      </c>
      <c r="C70" s="187"/>
      <c r="D70" s="187"/>
      <c r="E70" s="187"/>
      <c r="F70" s="187"/>
      <c r="G70" s="188"/>
      <c r="H70" s="15" t="s">
        <v>50</v>
      </c>
      <c r="I70" s="23">
        <v>4</v>
      </c>
      <c r="J70" s="20"/>
      <c r="K70" s="19">
        <f t="shared" si="3"/>
        <v>0</v>
      </c>
    </row>
    <row r="71" spans="1:11" ht="68.5" customHeight="1" x14ac:dyDescent="0.5">
      <c r="A71" s="14" t="s">
        <v>543</v>
      </c>
      <c r="B71" s="177" t="s">
        <v>167</v>
      </c>
      <c r="C71" s="178"/>
      <c r="D71" s="178"/>
      <c r="E71" s="178"/>
      <c r="F71" s="178"/>
      <c r="G71" s="179"/>
      <c r="H71" s="15" t="s">
        <v>50</v>
      </c>
      <c r="I71" s="23">
        <v>1</v>
      </c>
      <c r="J71" s="20"/>
      <c r="K71" s="19">
        <f t="shared" si="3"/>
        <v>0</v>
      </c>
    </row>
    <row r="72" spans="1:11" ht="54" customHeight="1" x14ac:dyDescent="0.5">
      <c r="A72" s="14" t="s">
        <v>544</v>
      </c>
      <c r="B72" s="177" t="s">
        <v>169</v>
      </c>
      <c r="C72" s="178"/>
      <c r="D72" s="178"/>
      <c r="E72" s="178"/>
      <c r="F72" s="178"/>
      <c r="G72" s="179"/>
      <c r="H72" s="15" t="s">
        <v>50</v>
      </c>
      <c r="I72" s="23">
        <v>1</v>
      </c>
      <c r="J72" s="20"/>
      <c r="K72" s="19">
        <f t="shared" si="3"/>
        <v>0</v>
      </c>
    </row>
    <row r="73" spans="1:11" x14ac:dyDescent="0.5">
      <c r="A73" s="14"/>
      <c r="B73" s="162" t="s">
        <v>170</v>
      </c>
      <c r="C73" s="163"/>
      <c r="D73" s="163"/>
      <c r="E73" s="163"/>
      <c r="F73" s="163"/>
      <c r="G73" s="163"/>
      <c r="H73" s="163"/>
      <c r="I73" s="163"/>
      <c r="J73" s="164"/>
      <c r="K73" s="19">
        <f>SUM(K68:K72)</f>
        <v>0</v>
      </c>
    </row>
    <row r="74" spans="1:11" x14ac:dyDescent="0.5">
      <c r="A74" s="14"/>
      <c r="B74" s="165"/>
      <c r="C74" s="166"/>
      <c r="D74" s="166"/>
      <c r="E74" s="166"/>
      <c r="F74" s="166"/>
      <c r="G74" s="166"/>
      <c r="H74" s="166"/>
      <c r="I74" s="166"/>
      <c r="J74" s="166"/>
      <c r="K74" s="167"/>
    </row>
    <row r="75" spans="1:11" ht="32.5" x14ac:dyDescent="0.5">
      <c r="A75" s="13" t="s">
        <v>171</v>
      </c>
      <c r="B75" s="160" t="s">
        <v>228</v>
      </c>
      <c r="C75" s="156"/>
      <c r="D75" s="156"/>
      <c r="E75" s="156"/>
      <c r="F75" s="156"/>
      <c r="G75" s="156"/>
      <c r="H75" s="156"/>
      <c r="I75" s="156"/>
      <c r="J75" s="156"/>
      <c r="K75" s="161"/>
    </row>
    <row r="76" spans="1:11" s="1" customFormat="1" ht="99" customHeight="1" x14ac:dyDescent="0.35">
      <c r="A76" s="14" t="s">
        <v>545</v>
      </c>
      <c r="B76" s="180" t="s">
        <v>230</v>
      </c>
      <c r="C76" s="181"/>
      <c r="D76" s="181"/>
      <c r="E76" s="181"/>
      <c r="F76" s="181"/>
      <c r="G76" s="182"/>
      <c r="H76" s="23" t="s">
        <v>50</v>
      </c>
      <c r="I76" s="23">
        <v>3</v>
      </c>
      <c r="J76" s="35"/>
      <c r="K76" s="112">
        <f t="shared" ref="K76:K77" si="4">J76*I76</f>
        <v>0</v>
      </c>
    </row>
    <row r="77" spans="1:11" ht="83.15" customHeight="1" x14ac:dyDescent="0.5">
      <c r="A77" s="14" t="s">
        <v>546</v>
      </c>
      <c r="B77" s="177" t="s">
        <v>176</v>
      </c>
      <c r="C77" s="178"/>
      <c r="D77" s="178"/>
      <c r="E77" s="178"/>
      <c r="F77" s="178"/>
      <c r="G77" s="179"/>
      <c r="H77" s="23" t="s">
        <v>50</v>
      </c>
      <c r="I77" s="23">
        <v>5</v>
      </c>
      <c r="J77" s="36"/>
      <c r="K77" s="112">
        <f t="shared" si="4"/>
        <v>0</v>
      </c>
    </row>
    <row r="78" spans="1:11" x14ac:dyDescent="0.5">
      <c r="A78" s="14"/>
      <c r="B78" s="162" t="s">
        <v>177</v>
      </c>
      <c r="C78" s="163"/>
      <c r="D78" s="163"/>
      <c r="E78" s="163"/>
      <c r="F78" s="163"/>
      <c r="G78" s="163"/>
      <c r="H78" s="163"/>
      <c r="I78" s="163"/>
      <c r="J78" s="164"/>
      <c r="K78" s="19">
        <f>SUM(K76:K77)</f>
        <v>0</v>
      </c>
    </row>
    <row r="79" spans="1:11" x14ac:dyDescent="0.5">
      <c r="A79" s="14"/>
      <c r="B79" s="168" t="s">
        <v>178</v>
      </c>
      <c r="C79" s="169"/>
      <c r="D79" s="169"/>
      <c r="E79" s="169"/>
      <c r="F79" s="169"/>
      <c r="G79" s="169"/>
      <c r="H79" s="169"/>
      <c r="I79" s="169"/>
      <c r="J79" s="170"/>
      <c r="K79" s="118"/>
    </row>
    <row r="80" spans="1:11" ht="21.5" thickBot="1" x14ac:dyDescent="0.55000000000000004">
      <c r="A80" s="14"/>
      <c r="B80" s="171"/>
      <c r="C80" s="172"/>
      <c r="D80" s="172"/>
      <c r="E80" s="172"/>
      <c r="F80" s="172"/>
      <c r="G80" s="172"/>
      <c r="H80" s="172"/>
      <c r="I80" s="172"/>
      <c r="J80" s="173"/>
      <c r="K80" s="38"/>
    </row>
    <row r="81" spans="1:11" ht="33" thickBot="1" x14ac:dyDescent="0.55000000000000004">
      <c r="A81" s="39" t="s">
        <v>9</v>
      </c>
      <c r="B81" s="174" t="s">
        <v>10</v>
      </c>
      <c r="C81" s="175"/>
      <c r="D81" s="175"/>
      <c r="E81" s="175"/>
      <c r="F81" s="175"/>
      <c r="G81" s="175"/>
      <c r="H81" s="175"/>
      <c r="I81" s="175"/>
      <c r="J81" s="176"/>
      <c r="K81" s="38">
        <f>K11</f>
        <v>0</v>
      </c>
    </row>
    <row r="82" spans="1:11" ht="33" thickBot="1" x14ac:dyDescent="0.55000000000000004">
      <c r="A82" s="39" t="s">
        <v>24</v>
      </c>
      <c r="B82" s="174" t="s">
        <v>565</v>
      </c>
      <c r="C82" s="175"/>
      <c r="D82" s="175"/>
      <c r="E82" s="175"/>
      <c r="F82" s="175"/>
      <c r="G82" s="175"/>
      <c r="H82" s="175"/>
      <c r="I82" s="175"/>
      <c r="J82" s="176"/>
      <c r="K82" s="38"/>
    </row>
    <row r="83" spans="1:11" ht="32.5" x14ac:dyDescent="0.5">
      <c r="A83" s="39" t="s">
        <v>567</v>
      </c>
      <c r="B83" s="174" t="s">
        <v>566</v>
      </c>
      <c r="C83" s="175"/>
      <c r="D83" s="175"/>
      <c r="E83" s="175"/>
      <c r="F83" s="175"/>
      <c r="G83" s="175"/>
      <c r="H83" s="175"/>
      <c r="I83" s="175"/>
      <c r="J83" s="176"/>
      <c r="K83" s="38"/>
    </row>
    <row r="84" spans="1:11" ht="32.5" x14ac:dyDescent="0.5">
      <c r="A84" s="39" t="s">
        <v>45</v>
      </c>
      <c r="B84" s="160" t="s">
        <v>270</v>
      </c>
      <c r="C84" s="156"/>
      <c r="D84" s="156"/>
      <c r="E84" s="156"/>
      <c r="F84" s="156"/>
      <c r="G84" s="156"/>
      <c r="H84" s="156"/>
      <c r="I84" s="156"/>
      <c r="J84" s="161"/>
      <c r="K84" s="38">
        <f>K48</f>
        <v>0</v>
      </c>
    </row>
    <row r="85" spans="1:11" ht="32.5" x14ac:dyDescent="0.5">
      <c r="A85" s="13" t="s">
        <v>84</v>
      </c>
      <c r="B85" s="160" t="s">
        <v>85</v>
      </c>
      <c r="C85" s="156"/>
      <c r="D85" s="156"/>
      <c r="E85" s="156"/>
      <c r="F85" s="156"/>
      <c r="G85" s="156"/>
      <c r="H85" s="156"/>
      <c r="I85" s="156"/>
      <c r="J85" s="161"/>
      <c r="K85" s="38">
        <f>K64</f>
        <v>0</v>
      </c>
    </row>
    <row r="86" spans="1:11" ht="32.5" x14ac:dyDescent="0.5">
      <c r="A86" s="13" t="s">
        <v>158</v>
      </c>
      <c r="B86" s="160" t="s">
        <v>159</v>
      </c>
      <c r="C86" s="156"/>
      <c r="D86" s="156"/>
      <c r="E86" s="156"/>
      <c r="F86" s="156"/>
      <c r="G86" s="156"/>
      <c r="H86" s="156"/>
      <c r="I86" s="156"/>
      <c r="J86" s="161"/>
      <c r="K86" s="40">
        <f>K73</f>
        <v>0</v>
      </c>
    </row>
    <row r="87" spans="1:11" ht="33" thickBot="1" x14ac:dyDescent="0.55000000000000004">
      <c r="A87" s="41" t="s">
        <v>171</v>
      </c>
      <c r="B87" s="155" t="s">
        <v>172</v>
      </c>
      <c r="C87" s="156"/>
      <c r="D87" s="156"/>
      <c r="E87" s="156"/>
      <c r="F87" s="156"/>
      <c r="G87" s="156"/>
      <c r="H87" s="156"/>
      <c r="I87" s="156"/>
      <c r="J87" s="156"/>
      <c r="K87" s="119">
        <f>K78</f>
        <v>0</v>
      </c>
    </row>
    <row r="88" spans="1:11" ht="31.5" thickBot="1" x14ac:dyDescent="0.75">
      <c r="A88" s="42"/>
      <c r="B88" s="157" t="s">
        <v>405</v>
      </c>
      <c r="C88" s="158"/>
      <c r="D88" s="158"/>
      <c r="E88" s="158"/>
      <c r="F88" s="158"/>
      <c r="G88" s="158"/>
      <c r="H88" s="158"/>
      <c r="I88" s="158"/>
      <c r="J88" s="159"/>
      <c r="K88" s="43">
        <f>SUM(K81:K87)</f>
        <v>0</v>
      </c>
    </row>
  </sheetData>
  <mergeCells count="86">
    <mergeCell ref="B83:J83"/>
    <mergeCell ref="B28:K28"/>
    <mergeCell ref="B29:K29"/>
    <mergeCell ref="B31:G31"/>
    <mergeCell ref="B32:J32"/>
    <mergeCell ref="B82:J82"/>
    <mergeCell ref="B44:G44"/>
    <mergeCell ref="B33:K33"/>
    <mergeCell ref="B34:K34"/>
    <mergeCell ref="B35:K35"/>
    <mergeCell ref="B36:G36"/>
    <mergeCell ref="B37:G37"/>
    <mergeCell ref="B38:G38"/>
    <mergeCell ref="B39:G39"/>
    <mergeCell ref="B40:G40"/>
    <mergeCell ref="B41:G41"/>
    <mergeCell ref="A3:K3"/>
    <mergeCell ref="A4:K4"/>
    <mergeCell ref="A5:J7"/>
    <mergeCell ref="K5:K7"/>
    <mergeCell ref="B8:G8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7:J27"/>
    <mergeCell ref="B16:J16"/>
    <mergeCell ref="B17:K17"/>
    <mergeCell ref="B18:K18"/>
    <mergeCell ref="B19:K19"/>
    <mergeCell ref="B20:K20"/>
    <mergeCell ref="B21:K21"/>
    <mergeCell ref="B22:G22"/>
    <mergeCell ref="B23:G23"/>
    <mergeCell ref="B24:G24"/>
    <mergeCell ref="B25:G25"/>
    <mergeCell ref="B26:J26"/>
    <mergeCell ref="B42:G42"/>
    <mergeCell ref="B43:G43"/>
    <mergeCell ref="B56:G56"/>
    <mergeCell ref="B45:G45"/>
    <mergeCell ref="B46:G46"/>
    <mergeCell ref="B47:J47"/>
    <mergeCell ref="B48:J48"/>
    <mergeCell ref="B49:K49"/>
    <mergeCell ref="B50:K50"/>
    <mergeCell ref="B51:K51"/>
    <mergeCell ref="B52:G52"/>
    <mergeCell ref="B53:G53"/>
    <mergeCell ref="B54:G54"/>
    <mergeCell ref="B55:G55"/>
    <mergeCell ref="B68:G68"/>
    <mergeCell ref="B57:G57"/>
    <mergeCell ref="B58:G58"/>
    <mergeCell ref="B59:G59"/>
    <mergeCell ref="B60:G60"/>
    <mergeCell ref="B61:G61"/>
    <mergeCell ref="B62:G62"/>
    <mergeCell ref="B63:G63"/>
    <mergeCell ref="B64:J64"/>
    <mergeCell ref="B65:K65"/>
    <mergeCell ref="B66:K66"/>
    <mergeCell ref="B67:K67"/>
    <mergeCell ref="B81:J81"/>
    <mergeCell ref="B69:G69"/>
    <mergeCell ref="B70:G70"/>
    <mergeCell ref="B71:G71"/>
    <mergeCell ref="B72:G72"/>
    <mergeCell ref="B73:J73"/>
    <mergeCell ref="B74:K74"/>
    <mergeCell ref="B75:K75"/>
    <mergeCell ref="B76:G76"/>
    <mergeCell ref="B77:G77"/>
    <mergeCell ref="B78:J78"/>
    <mergeCell ref="B79:J80"/>
    <mergeCell ref="B84:J84"/>
    <mergeCell ref="B85:J85"/>
    <mergeCell ref="B86:J86"/>
    <mergeCell ref="B87:J87"/>
    <mergeCell ref="B88:J88"/>
  </mergeCells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A009-E0B8-4B31-AE93-FF3EA8F9D751}">
  <dimension ref="A1:M194"/>
  <sheetViews>
    <sheetView topLeftCell="A91" zoomScale="55" zoomScaleNormal="55" workbookViewId="0">
      <selection activeCell="B65" sqref="B65:G65"/>
    </sheetView>
  </sheetViews>
  <sheetFormatPr baseColWidth="10" defaultColWidth="10.81640625" defaultRowHeight="21" x14ac:dyDescent="0.5"/>
  <cols>
    <col min="1" max="1" width="12.81640625" style="23" bestFit="1" customWidth="1"/>
    <col min="2" max="6" width="10.81640625" style="2"/>
    <col min="7" max="7" width="71.1796875" style="2" customWidth="1"/>
    <col min="8" max="8" width="13.81640625" style="6" bestFit="1" customWidth="1"/>
    <col min="9" max="9" width="21.1796875" style="7" customWidth="1"/>
    <col min="10" max="10" width="22" style="45" customWidth="1"/>
    <col min="11" max="11" width="69.5429687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5" customHeight="1" thickBot="1" x14ac:dyDescent="0.85">
      <c r="A4" s="220" t="s">
        <v>547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67"/>
      <c r="K11" s="270">
        <f>J11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68"/>
      <c r="K12" s="271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68"/>
      <c r="K13" s="271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68"/>
      <c r="K14" s="271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69"/>
      <c r="K15" s="272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>
        <f>K11</f>
        <v>0</v>
      </c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23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18.649999999999999" customHeight="1" x14ac:dyDescent="0.5">
      <c r="A19" s="14"/>
      <c r="B19" s="250"/>
      <c r="C19" s="251"/>
      <c r="D19" s="251"/>
      <c r="E19" s="251"/>
      <c r="F19" s="251"/>
      <c r="G19" s="251"/>
      <c r="H19" s="251"/>
      <c r="I19" s="251"/>
      <c r="J19" s="251"/>
      <c r="K19" s="252"/>
    </row>
    <row r="20" spans="1:11" ht="32.5" x14ac:dyDescent="0.5">
      <c r="A20" s="13" t="s">
        <v>24</v>
      </c>
      <c r="B20" s="160" t="s">
        <v>25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14" t="s">
        <v>26</v>
      </c>
      <c r="C21" s="215"/>
      <c r="D21" s="215"/>
      <c r="E21" s="215"/>
      <c r="F21" s="215"/>
      <c r="G21" s="215"/>
      <c r="H21" s="215"/>
      <c r="I21" s="215"/>
      <c r="J21" s="215"/>
      <c r="K21" s="216"/>
    </row>
    <row r="22" spans="1:11" ht="26" x14ac:dyDescent="0.5">
      <c r="A22" s="13"/>
      <c r="B22" s="208" t="s">
        <v>35</v>
      </c>
      <c r="C22" s="209"/>
      <c r="D22" s="209"/>
      <c r="E22" s="209"/>
      <c r="F22" s="209"/>
      <c r="G22" s="210"/>
      <c r="H22" s="15"/>
      <c r="I22" s="17"/>
      <c r="J22" s="20"/>
      <c r="K22" s="19"/>
    </row>
    <row r="23" spans="1:11" x14ac:dyDescent="0.5">
      <c r="A23" s="14" t="s">
        <v>28</v>
      </c>
      <c r="B23" s="186" t="s">
        <v>37</v>
      </c>
      <c r="C23" s="187"/>
      <c r="D23" s="187"/>
      <c r="E23" s="187"/>
      <c r="F23" s="187"/>
      <c r="G23" s="188"/>
      <c r="H23" s="15" t="s">
        <v>38</v>
      </c>
      <c r="I23" s="17">
        <v>10</v>
      </c>
      <c r="J23" s="20"/>
      <c r="K23" s="19">
        <f t="shared" ref="K23:K24" si="0">I23*J23</f>
        <v>0</v>
      </c>
    </row>
    <row r="24" spans="1:11" ht="46" customHeight="1" x14ac:dyDescent="0.5">
      <c r="A24" s="14" t="s">
        <v>31</v>
      </c>
      <c r="B24" s="177" t="s">
        <v>548</v>
      </c>
      <c r="C24" s="178"/>
      <c r="D24" s="178"/>
      <c r="E24" s="178"/>
      <c r="F24" s="178"/>
      <c r="G24" s="179"/>
      <c r="H24" s="23" t="s">
        <v>30</v>
      </c>
      <c r="I24" s="17">
        <v>15</v>
      </c>
      <c r="J24" s="20"/>
      <c r="K24" s="19">
        <f t="shared" si="0"/>
        <v>0</v>
      </c>
    </row>
    <row r="25" spans="1:11" x14ac:dyDescent="0.5">
      <c r="A25" s="13"/>
      <c r="B25" s="206" t="s">
        <v>43</v>
      </c>
      <c r="C25" s="207"/>
      <c r="D25" s="207"/>
      <c r="E25" s="207"/>
      <c r="F25" s="207"/>
      <c r="G25" s="207"/>
      <c r="H25" s="207"/>
      <c r="I25" s="207"/>
      <c r="J25" s="207"/>
      <c r="K25" s="19">
        <f>SUM(K22:K24)</f>
        <v>0</v>
      </c>
    </row>
    <row r="26" spans="1:11" x14ac:dyDescent="0.5">
      <c r="A26" s="13"/>
      <c r="B26" s="162" t="s">
        <v>44</v>
      </c>
      <c r="C26" s="163"/>
      <c r="D26" s="163"/>
      <c r="E26" s="163"/>
      <c r="F26" s="163"/>
      <c r="G26" s="163"/>
      <c r="H26" s="163"/>
      <c r="I26" s="163"/>
      <c r="J26" s="164"/>
      <c r="K26" s="19">
        <f>K25</f>
        <v>0</v>
      </c>
    </row>
    <row r="27" spans="1:11" x14ac:dyDescent="0.5">
      <c r="A27" s="264"/>
      <c r="B27" s="265"/>
      <c r="C27" s="265"/>
      <c r="D27" s="265"/>
      <c r="E27" s="265"/>
      <c r="F27" s="265"/>
      <c r="G27" s="265"/>
      <c r="H27" s="265"/>
      <c r="I27" s="265"/>
      <c r="J27" s="265"/>
      <c r="K27" s="266"/>
    </row>
    <row r="28" spans="1:11" ht="39" customHeight="1" x14ac:dyDescent="0.5">
      <c r="A28" s="13" t="s">
        <v>45</v>
      </c>
      <c r="B28" s="155" t="s">
        <v>46</v>
      </c>
      <c r="C28" s="156"/>
      <c r="D28" s="156"/>
      <c r="E28" s="156"/>
      <c r="F28" s="156"/>
      <c r="G28" s="156"/>
      <c r="H28" s="156"/>
      <c r="I28" s="156"/>
      <c r="J28" s="156"/>
      <c r="K28" s="161"/>
    </row>
    <row r="29" spans="1:11" ht="20" customHeight="1" x14ac:dyDescent="0.5">
      <c r="A29" s="13">
        <v>3</v>
      </c>
      <c r="B29" s="189" t="s">
        <v>26</v>
      </c>
      <c r="C29" s="189"/>
      <c r="D29" s="189"/>
      <c r="E29" s="189"/>
      <c r="F29" s="189"/>
      <c r="G29" s="189"/>
      <c r="H29" s="189"/>
      <c r="I29" s="189"/>
      <c r="J29" s="189"/>
      <c r="K29" s="190"/>
    </row>
    <row r="30" spans="1:11" ht="20" customHeight="1" x14ac:dyDescent="0.5">
      <c r="A30" s="13"/>
      <c r="B30" s="198" t="s">
        <v>47</v>
      </c>
      <c r="C30" s="198"/>
      <c r="D30" s="198"/>
      <c r="E30" s="198"/>
      <c r="F30" s="198"/>
      <c r="G30" s="199"/>
      <c r="H30" s="15"/>
      <c r="I30" s="17"/>
      <c r="J30" s="21"/>
      <c r="K30" s="22"/>
    </row>
    <row r="31" spans="1:11" ht="20" customHeight="1" x14ac:dyDescent="0.5">
      <c r="A31" s="14" t="s">
        <v>67</v>
      </c>
      <c r="B31" s="187" t="s">
        <v>49</v>
      </c>
      <c r="C31" s="187"/>
      <c r="D31" s="187"/>
      <c r="E31" s="187"/>
      <c r="F31" s="187"/>
      <c r="G31" s="188"/>
      <c r="H31" s="15" t="s">
        <v>50</v>
      </c>
      <c r="I31" s="17">
        <v>2</v>
      </c>
      <c r="J31" s="21"/>
      <c r="K31" s="22">
        <f>I31*J31</f>
        <v>0</v>
      </c>
    </row>
    <row r="32" spans="1:11" ht="65.25" customHeight="1" x14ac:dyDescent="0.5">
      <c r="A32" s="14" t="s">
        <v>69</v>
      </c>
      <c r="B32" s="178" t="s">
        <v>52</v>
      </c>
      <c r="C32" s="178"/>
      <c r="D32" s="178"/>
      <c r="E32" s="178"/>
      <c r="F32" s="178"/>
      <c r="G32" s="179"/>
      <c r="H32" s="15" t="s">
        <v>50</v>
      </c>
      <c r="I32" s="17">
        <v>2</v>
      </c>
      <c r="J32" s="21"/>
      <c r="K32" s="22">
        <f t="shared" ref="K32:K40" si="1">I32*J32</f>
        <v>0</v>
      </c>
    </row>
    <row r="33" spans="1:11" ht="63" customHeight="1" x14ac:dyDescent="0.5">
      <c r="A33" s="14" t="s">
        <v>71</v>
      </c>
      <c r="B33" s="178" t="s">
        <v>54</v>
      </c>
      <c r="C33" s="178"/>
      <c r="D33" s="178"/>
      <c r="E33" s="178"/>
      <c r="F33" s="178"/>
      <c r="G33" s="179"/>
      <c r="H33" s="23" t="s">
        <v>50</v>
      </c>
      <c r="I33" s="17">
        <v>2</v>
      </c>
      <c r="J33" s="21"/>
      <c r="K33" s="22">
        <f t="shared" si="1"/>
        <v>0</v>
      </c>
    </row>
    <row r="34" spans="1:11" ht="24" customHeight="1" x14ac:dyDescent="0.5">
      <c r="A34" s="14" t="s">
        <v>74</v>
      </c>
      <c r="B34" s="178" t="s">
        <v>56</v>
      </c>
      <c r="C34" s="178"/>
      <c r="D34" s="178"/>
      <c r="E34" s="178"/>
      <c r="F34" s="178"/>
      <c r="G34" s="179"/>
      <c r="H34" s="23" t="s">
        <v>50</v>
      </c>
      <c r="I34" s="17">
        <v>2</v>
      </c>
      <c r="J34" s="21"/>
      <c r="K34" s="22">
        <f t="shared" si="1"/>
        <v>0</v>
      </c>
    </row>
    <row r="35" spans="1:11" ht="24.75" customHeight="1" x14ac:dyDescent="0.5">
      <c r="A35" s="14" t="s">
        <v>76</v>
      </c>
      <c r="B35" s="178" t="s">
        <v>58</v>
      </c>
      <c r="C35" s="178"/>
      <c r="D35" s="178"/>
      <c r="E35" s="178"/>
      <c r="F35" s="178"/>
      <c r="G35" s="179"/>
      <c r="H35" s="23" t="s">
        <v>50</v>
      </c>
      <c r="I35" s="17">
        <v>2</v>
      </c>
      <c r="J35" s="21"/>
      <c r="K35" s="22">
        <f t="shared" si="1"/>
        <v>0</v>
      </c>
    </row>
    <row r="36" spans="1:11" ht="20" customHeight="1" x14ac:dyDescent="0.5">
      <c r="A36" s="14" t="s">
        <v>78</v>
      </c>
      <c r="B36" s="187" t="s">
        <v>62</v>
      </c>
      <c r="C36" s="187"/>
      <c r="D36" s="187"/>
      <c r="E36" s="187"/>
      <c r="F36" s="187"/>
      <c r="G36" s="188"/>
      <c r="H36" s="15" t="s">
        <v>50</v>
      </c>
      <c r="I36" s="17">
        <v>2</v>
      </c>
      <c r="J36" s="21"/>
      <c r="K36" s="22">
        <f t="shared" si="1"/>
        <v>0</v>
      </c>
    </row>
    <row r="37" spans="1:11" ht="20" customHeight="1" x14ac:dyDescent="0.5">
      <c r="A37" s="14" t="s">
        <v>80</v>
      </c>
      <c r="B37" s="187" t="s">
        <v>64</v>
      </c>
      <c r="C37" s="187"/>
      <c r="D37" s="187"/>
      <c r="E37" s="187"/>
      <c r="F37" s="187"/>
      <c r="G37" s="188"/>
      <c r="H37" s="15" t="s">
        <v>50</v>
      </c>
      <c r="I37" s="17">
        <v>2</v>
      </c>
      <c r="J37" s="21"/>
      <c r="K37" s="22">
        <f t="shared" si="1"/>
        <v>0</v>
      </c>
    </row>
    <row r="38" spans="1:11" ht="20" customHeight="1" x14ac:dyDescent="0.5">
      <c r="A38" s="14" t="s">
        <v>241</v>
      </c>
      <c r="B38" s="187" t="s">
        <v>66</v>
      </c>
      <c r="C38" s="187"/>
      <c r="D38" s="187"/>
      <c r="E38" s="187"/>
      <c r="F38" s="187"/>
      <c r="G38" s="188"/>
      <c r="H38" s="15" t="s">
        <v>50</v>
      </c>
      <c r="I38" s="17">
        <v>2</v>
      </c>
      <c r="J38" s="21"/>
      <c r="K38" s="22">
        <f t="shared" si="1"/>
        <v>0</v>
      </c>
    </row>
    <row r="39" spans="1:11" ht="20" customHeight="1" x14ac:dyDescent="0.5">
      <c r="A39" s="14" t="s">
        <v>243</v>
      </c>
      <c r="B39" s="187" t="s">
        <v>68</v>
      </c>
      <c r="C39" s="187"/>
      <c r="D39" s="187"/>
      <c r="E39" s="187"/>
      <c r="F39" s="187"/>
      <c r="G39" s="188"/>
      <c r="H39" s="15" t="s">
        <v>50</v>
      </c>
      <c r="I39" s="17">
        <v>2</v>
      </c>
      <c r="J39" s="21"/>
      <c r="K39" s="22">
        <f t="shared" si="1"/>
        <v>0</v>
      </c>
    </row>
    <row r="40" spans="1:11" ht="20" customHeight="1" x14ac:dyDescent="0.5">
      <c r="A40" s="14" t="s">
        <v>245</v>
      </c>
      <c r="B40" s="187" t="s">
        <v>70</v>
      </c>
      <c r="C40" s="187"/>
      <c r="D40" s="187"/>
      <c r="E40" s="187"/>
      <c r="F40" s="187"/>
      <c r="G40" s="188"/>
      <c r="H40" s="15" t="s">
        <v>50</v>
      </c>
      <c r="I40" s="17">
        <v>2</v>
      </c>
      <c r="J40" s="21"/>
      <c r="K40" s="22">
        <f t="shared" si="1"/>
        <v>0</v>
      </c>
    </row>
    <row r="41" spans="1:11" ht="20" customHeight="1" x14ac:dyDescent="0.5">
      <c r="A41" s="13"/>
      <c r="B41" s="192" t="s">
        <v>82</v>
      </c>
      <c r="C41" s="192"/>
      <c r="D41" s="192"/>
      <c r="E41" s="192"/>
      <c r="F41" s="192"/>
      <c r="G41" s="192"/>
      <c r="H41" s="192"/>
      <c r="I41" s="192"/>
      <c r="J41" s="193"/>
      <c r="K41" s="24">
        <f>SUM(K31:K40)</f>
        <v>0</v>
      </c>
    </row>
    <row r="42" spans="1:11" ht="20" customHeight="1" x14ac:dyDescent="0.5">
      <c r="A42" s="13"/>
      <c r="B42" s="163" t="s">
        <v>83</v>
      </c>
      <c r="C42" s="163"/>
      <c r="D42" s="163"/>
      <c r="E42" s="163"/>
      <c r="F42" s="163"/>
      <c r="G42" s="163"/>
      <c r="H42" s="163"/>
      <c r="I42" s="163"/>
      <c r="J42" s="164"/>
      <c r="K42" s="22">
        <f>K41</f>
        <v>0</v>
      </c>
    </row>
    <row r="43" spans="1:11" x14ac:dyDescent="0.5">
      <c r="A43" s="13"/>
      <c r="B43" s="263"/>
      <c r="C43" s="200"/>
      <c r="D43" s="200"/>
      <c r="E43" s="200"/>
      <c r="F43" s="200"/>
      <c r="G43" s="200"/>
      <c r="H43" s="200"/>
      <c r="I43" s="200"/>
      <c r="J43" s="200"/>
      <c r="K43" s="201"/>
    </row>
    <row r="44" spans="1:11" ht="32.5" x14ac:dyDescent="0.5">
      <c r="A44" s="13" t="s">
        <v>84</v>
      </c>
      <c r="B44" s="160" t="s">
        <v>85</v>
      </c>
      <c r="C44" s="156"/>
      <c r="D44" s="156"/>
      <c r="E44" s="156"/>
      <c r="F44" s="156"/>
      <c r="G44" s="156"/>
      <c r="H44" s="156"/>
      <c r="I44" s="156"/>
      <c r="J44" s="156"/>
      <c r="K44" s="161"/>
    </row>
    <row r="45" spans="1:11" x14ac:dyDescent="0.5">
      <c r="A45" s="13">
        <v>4</v>
      </c>
      <c r="B45" s="202" t="s">
        <v>26</v>
      </c>
      <c r="C45" s="189"/>
      <c r="D45" s="189"/>
      <c r="E45" s="189"/>
      <c r="F45" s="189"/>
      <c r="G45" s="189"/>
      <c r="H45" s="189"/>
      <c r="I45" s="189"/>
      <c r="J45" s="189"/>
      <c r="K45" s="190"/>
    </row>
    <row r="46" spans="1:11" x14ac:dyDescent="0.5">
      <c r="A46" s="13"/>
      <c r="B46" s="203" t="s">
        <v>86</v>
      </c>
      <c r="C46" s="204"/>
      <c r="D46" s="204"/>
      <c r="E46" s="204"/>
      <c r="F46" s="204"/>
      <c r="G46" s="205"/>
      <c r="H46" s="25"/>
      <c r="I46" s="26"/>
      <c r="J46" s="27"/>
      <c r="K46" s="28"/>
    </row>
    <row r="47" spans="1:11" x14ac:dyDescent="0.5">
      <c r="A47" s="14" t="s">
        <v>107</v>
      </c>
      <c r="B47" s="186" t="s">
        <v>88</v>
      </c>
      <c r="C47" s="187"/>
      <c r="D47" s="187"/>
      <c r="E47" s="187"/>
      <c r="F47" s="187"/>
      <c r="G47" s="188"/>
      <c r="H47" s="15" t="s">
        <v>89</v>
      </c>
      <c r="I47" s="17">
        <v>1</v>
      </c>
      <c r="J47" s="20"/>
      <c r="K47" s="29">
        <f>J47*I47</f>
        <v>0</v>
      </c>
    </row>
    <row r="48" spans="1:11" x14ac:dyDescent="0.5">
      <c r="A48" s="13"/>
      <c r="B48" s="197" t="s">
        <v>90</v>
      </c>
      <c r="C48" s="198"/>
      <c r="D48" s="198"/>
      <c r="E48" s="198"/>
      <c r="F48" s="198"/>
      <c r="G48" s="199"/>
      <c r="H48" s="15"/>
      <c r="I48" s="17"/>
      <c r="J48" s="20"/>
      <c r="K48" s="29">
        <f t="shared" ref="K48:K57" si="2">J48*I48</f>
        <v>0</v>
      </c>
    </row>
    <row r="49" spans="1:11" x14ac:dyDescent="0.5">
      <c r="A49" s="14" t="s">
        <v>109</v>
      </c>
      <c r="B49" s="186" t="s">
        <v>92</v>
      </c>
      <c r="C49" s="187"/>
      <c r="D49" s="187"/>
      <c r="E49" s="187"/>
      <c r="F49" s="187"/>
      <c r="G49" s="188"/>
      <c r="H49" s="15" t="s">
        <v>89</v>
      </c>
      <c r="I49" s="17">
        <v>1</v>
      </c>
      <c r="J49" s="20"/>
      <c r="K49" s="29">
        <f t="shared" si="2"/>
        <v>0</v>
      </c>
    </row>
    <row r="50" spans="1:11" x14ac:dyDescent="0.5">
      <c r="A50" s="14" t="s">
        <v>111</v>
      </c>
      <c r="B50" s="186" t="s">
        <v>94</v>
      </c>
      <c r="C50" s="187"/>
      <c r="D50" s="187"/>
      <c r="E50" s="187"/>
      <c r="F50" s="187"/>
      <c r="G50" s="188"/>
      <c r="H50" s="15" t="s">
        <v>89</v>
      </c>
      <c r="I50" s="17">
        <v>1</v>
      </c>
      <c r="J50" s="20"/>
      <c r="K50" s="29">
        <f t="shared" si="2"/>
        <v>0</v>
      </c>
    </row>
    <row r="51" spans="1:11" x14ac:dyDescent="0.5">
      <c r="A51" s="14" t="s">
        <v>208</v>
      </c>
      <c r="B51" s="186" t="s">
        <v>96</v>
      </c>
      <c r="C51" s="187"/>
      <c r="D51" s="187"/>
      <c r="E51" s="187"/>
      <c r="F51" s="187"/>
      <c r="G51" s="188"/>
      <c r="H51" s="15" t="s">
        <v>50</v>
      </c>
      <c r="I51" s="17">
        <v>2</v>
      </c>
      <c r="J51" s="20"/>
      <c r="K51" s="29">
        <f t="shared" si="2"/>
        <v>0</v>
      </c>
    </row>
    <row r="52" spans="1:11" x14ac:dyDescent="0.5">
      <c r="A52" s="14" t="s">
        <v>210</v>
      </c>
      <c r="B52" s="186" t="s">
        <v>98</v>
      </c>
      <c r="C52" s="187"/>
      <c r="D52" s="187"/>
      <c r="E52" s="187"/>
      <c r="F52" s="187"/>
      <c r="G52" s="188"/>
      <c r="H52" s="15" t="s">
        <v>50</v>
      </c>
      <c r="I52" s="17">
        <v>9</v>
      </c>
      <c r="J52" s="20"/>
      <c r="K52" s="29">
        <f t="shared" si="2"/>
        <v>0</v>
      </c>
    </row>
    <row r="53" spans="1:11" x14ac:dyDescent="0.5">
      <c r="A53" s="14" t="s">
        <v>250</v>
      </c>
      <c r="B53" s="186" t="s">
        <v>100</v>
      </c>
      <c r="C53" s="187"/>
      <c r="D53" s="187"/>
      <c r="E53" s="187"/>
      <c r="F53" s="187"/>
      <c r="G53" s="188"/>
      <c r="H53" s="15" t="s">
        <v>50</v>
      </c>
      <c r="I53" s="17">
        <v>5</v>
      </c>
      <c r="J53" s="20"/>
      <c r="K53" s="29">
        <f t="shared" si="2"/>
        <v>0</v>
      </c>
    </row>
    <row r="54" spans="1:11" x14ac:dyDescent="0.5">
      <c r="A54" s="14" t="s">
        <v>251</v>
      </c>
      <c r="B54" s="186" t="s">
        <v>102</v>
      </c>
      <c r="C54" s="187"/>
      <c r="D54" s="187"/>
      <c r="E54" s="187"/>
      <c r="F54" s="187"/>
      <c r="G54" s="188"/>
      <c r="H54" s="15" t="s">
        <v>50</v>
      </c>
      <c r="I54" s="17">
        <v>2</v>
      </c>
      <c r="J54" s="20"/>
      <c r="K54" s="29">
        <f t="shared" si="2"/>
        <v>0</v>
      </c>
    </row>
    <row r="55" spans="1:11" x14ac:dyDescent="0.5">
      <c r="A55" s="14" t="s">
        <v>252</v>
      </c>
      <c r="B55" s="186" t="s">
        <v>104</v>
      </c>
      <c r="C55" s="187"/>
      <c r="D55" s="187"/>
      <c r="E55" s="187"/>
      <c r="F55" s="187"/>
      <c r="G55" s="188"/>
      <c r="H55" s="15" t="s">
        <v>50</v>
      </c>
      <c r="I55" s="17">
        <v>3</v>
      </c>
      <c r="J55" s="20"/>
      <c r="K55" s="29">
        <f t="shared" si="2"/>
        <v>0</v>
      </c>
    </row>
    <row r="56" spans="1:11" x14ac:dyDescent="0.5">
      <c r="A56" s="14" t="s">
        <v>253</v>
      </c>
      <c r="B56" s="186" t="s">
        <v>106</v>
      </c>
      <c r="C56" s="187"/>
      <c r="D56" s="187"/>
      <c r="E56" s="187"/>
      <c r="F56" s="187"/>
      <c r="G56" s="188"/>
      <c r="H56" s="15" t="s">
        <v>50</v>
      </c>
      <c r="I56" s="17">
        <v>15</v>
      </c>
      <c r="J56" s="20"/>
      <c r="K56" s="29">
        <f t="shared" si="2"/>
        <v>0</v>
      </c>
    </row>
    <row r="57" spans="1:11" ht="48" customHeight="1" x14ac:dyDescent="0.5">
      <c r="A57" s="14" t="s">
        <v>254</v>
      </c>
      <c r="B57" s="262" t="s">
        <v>108</v>
      </c>
      <c r="C57" s="195"/>
      <c r="D57" s="195"/>
      <c r="E57" s="195"/>
      <c r="F57" s="195"/>
      <c r="G57" s="195"/>
      <c r="H57" s="15" t="s">
        <v>50</v>
      </c>
      <c r="I57" s="17">
        <v>8</v>
      </c>
      <c r="J57" s="20"/>
      <c r="K57" s="29">
        <f t="shared" si="2"/>
        <v>0</v>
      </c>
    </row>
    <row r="58" spans="1:11" x14ac:dyDescent="0.5">
      <c r="A58" s="14" t="s">
        <v>549</v>
      </c>
      <c r="B58" s="196" t="s">
        <v>110</v>
      </c>
      <c r="C58" s="194"/>
      <c r="D58" s="194"/>
      <c r="E58" s="194"/>
      <c r="F58" s="194"/>
      <c r="G58" s="194"/>
      <c r="H58" s="15" t="s">
        <v>50</v>
      </c>
      <c r="I58" s="17">
        <v>1</v>
      </c>
      <c r="J58" s="20"/>
      <c r="K58" s="29">
        <f>J58*I58</f>
        <v>0</v>
      </c>
    </row>
    <row r="59" spans="1:11" x14ac:dyDescent="0.5">
      <c r="A59" s="14" t="s">
        <v>550</v>
      </c>
      <c r="B59" s="186" t="s">
        <v>112</v>
      </c>
      <c r="C59" s="187"/>
      <c r="D59" s="187"/>
      <c r="E59" s="187"/>
      <c r="F59" s="187"/>
      <c r="G59" s="188"/>
      <c r="H59" s="15" t="s">
        <v>50</v>
      </c>
      <c r="I59" s="17">
        <v>1</v>
      </c>
      <c r="J59" s="20"/>
      <c r="K59" s="29">
        <f>J59*I59</f>
        <v>0</v>
      </c>
    </row>
    <row r="60" spans="1:11" x14ac:dyDescent="0.5">
      <c r="A60" s="13"/>
      <c r="B60" s="261" t="s">
        <v>113</v>
      </c>
      <c r="C60" s="192"/>
      <c r="D60" s="192"/>
      <c r="E60" s="192"/>
      <c r="F60" s="192"/>
      <c r="G60" s="192"/>
      <c r="H60" s="192"/>
      <c r="I60" s="192"/>
      <c r="J60" s="193"/>
      <c r="K60" s="29">
        <f>SUM(K47:K59)</f>
        <v>0</v>
      </c>
    </row>
    <row r="61" spans="1:11" x14ac:dyDescent="0.5">
      <c r="A61" s="13"/>
      <c r="B61" s="162" t="s">
        <v>114</v>
      </c>
      <c r="C61" s="163"/>
      <c r="D61" s="163"/>
      <c r="E61" s="163"/>
      <c r="F61" s="163"/>
      <c r="G61" s="163"/>
      <c r="H61" s="163"/>
      <c r="I61" s="163"/>
      <c r="J61" s="164"/>
      <c r="K61" s="29">
        <f>K60</f>
        <v>0</v>
      </c>
    </row>
    <row r="62" spans="1:11" x14ac:dyDescent="0.5">
      <c r="A62" s="13"/>
      <c r="B62" s="165"/>
      <c r="C62" s="166"/>
      <c r="D62" s="166"/>
      <c r="E62" s="166"/>
      <c r="F62" s="166"/>
      <c r="G62" s="166"/>
      <c r="H62" s="166"/>
      <c r="I62" s="166"/>
      <c r="J62" s="166"/>
      <c r="K62" s="167"/>
    </row>
    <row r="63" spans="1:11" ht="32.5" x14ac:dyDescent="0.5">
      <c r="A63" s="13" t="s">
        <v>115</v>
      </c>
      <c r="B63" s="160" t="s">
        <v>116</v>
      </c>
      <c r="C63" s="156"/>
      <c r="D63" s="156"/>
      <c r="E63" s="156"/>
      <c r="F63" s="156"/>
      <c r="G63" s="156"/>
      <c r="H63" s="156"/>
      <c r="I63" s="156"/>
      <c r="J63" s="156"/>
      <c r="K63" s="161"/>
    </row>
    <row r="64" spans="1:11" x14ac:dyDescent="0.5">
      <c r="A64" s="13">
        <v>5</v>
      </c>
      <c r="B64" s="202" t="s">
        <v>26</v>
      </c>
      <c r="C64" s="189"/>
      <c r="D64" s="189"/>
      <c r="E64" s="189"/>
      <c r="F64" s="189"/>
      <c r="G64" s="189"/>
      <c r="H64" s="189"/>
      <c r="I64" s="189"/>
      <c r="J64" s="189"/>
      <c r="K64" s="190"/>
    </row>
    <row r="65" spans="1:11" ht="48" customHeight="1" x14ac:dyDescent="0.5">
      <c r="A65" s="14" t="s">
        <v>117</v>
      </c>
      <c r="B65" s="177" t="s">
        <v>569</v>
      </c>
      <c r="C65" s="178"/>
      <c r="D65" s="178"/>
      <c r="E65" s="178"/>
      <c r="F65" s="178"/>
      <c r="G65" s="179"/>
      <c r="H65" s="23" t="s">
        <v>89</v>
      </c>
      <c r="I65" s="17">
        <v>1</v>
      </c>
      <c r="J65" s="20"/>
      <c r="K65" s="19">
        <f t="shared" ref="K65" si="3">I65*J65</f>
        <v>0</v>
      </c>
    </row>
    <row r="66" spans="1:11" x14ac:dyDescent="0.5">
      <c r="A66" s="13"/>
      <c r="B66" s="261" t="s">
        <v>127</v>
      </c>
      <c r="C66" s="192"/>
      <c r="D66" s="192"/>
      <c r="E66" s="192"/>
      <c r="F66" s="192"/>
      <c r="G66" s="192"/>
      <c r="H66" s="192"/>
      <c r="I66" s="192"/>
      <c r="J66" s="193"/>
      <c r="K66" s="19">
        <f>SUM(K65:K65)</f>
        <v>0</v>
      </c>
    </row>
    <row r="67" spans="1:11" x14ac:dyDescent="0.5">
      <c r="A67" s="13"/>
      <c r="B67" s="162" t="s">
        <v>128</v>
      </c>
      <c r="C67" s="163"/>
      <c r="D67" s="163"/>
      <c r="E67" s="163"/>
      <c r="F67" s="163"/>
      <c r="G67" s="163"/>
      <c r="H67" s="163"/>
      <c r="I67" s="163"/>
      <c r="J67" s="164"/>
      <c r="K67" s="19">
        <f>K66</f>
        <v>0</v>
      </c>
    </row>
    <row r="68" spans="1:11" x14ac:dyDescent="0.5">
      <c r="A68" s="13"/>
      <c r="B68" s="165"/>
      <c r="C68" s="166"/>
      <c r="D68" s="166"/>
      <c r="E68" s="166"/>
      <c r="F68" s="166"/>
      <c r="G68" s="166"/>
      <c r="H68" s="166"/>
      <c r="I68" s="166"/>
      <c r="J68" s="166"/>
      <c r="K68" s="167"/>
    </row>
    <row r="69" spans="1:11" ht="32.5" x14ac:dyDescent="0.5">
      <c r="A69" s="13" t="s">
        <v>137</v>
      </c>
      <c r="B69" s="160" t="s">
        <v>138</v>
      </c>
      <c r="C69" s="156"/>
      <c r="D69" s="156"/>
      <c r="E69" s="156"/>
      <c r="F69" s="156"/>
      <c r="G69" s="156"/>
      <c r="H69" s="156"/>
      <c r="I69" s="156"/>
      <c r="J69" s="156"/>
      <c r="K69" s="161"/>
    </row>
    <row r="70" spans="1:11" x14ac:dyDescent="0.5">
      <c r="A70" s="13">
        <v>6</v>
      </c>
      <c r="B70" s="202" t="s">
        <v>26</v>
      </c>
      <c r="C70" s="189"/>
      <c r="D70" s="189"/>
      <c r="E70" s="189"/>
      <c r="F70" s="189"/>
      <c r="G70" s="189"/>
      <c r="H70" s="189"/>
      <c r="I70" s="189"/>
      <c r="J70" s="189"/>
      <c r="K70" s="190"/>
    </row>
    <row r="71" spans="1:11" x14ac:dyDescent="0.5">
      <c r="A71" s="14" t="s">
        <v>287</v>
      </c>
      <c r="B71" s="32" t="s">
        <v>140</v>
      </c>
      <c r="C71" s="33"/>
      <c r="D71" s="33"/>
      <c r="E71" s="33"/>
      <c r="F71" s="33"/>
      <c r="G71" s="33"/>
      <c r="H71" s="15" t="s">
        <v>38</v>
      </c>
      <c r="I71" s="17">
        <v>450</v>
      </c>
      <c r="J71" s="20"/>
      <c r="K71" s="19">
        <f>I71*J71</f>
        <v>0</v>
      </c>
    </row>
    <row r="72" spans="1:11" x14ac:dyDescent="0.5">
      <c r="A72" s="14" t="s">
        <v>288</v>
      </c>
      <c r="B72" s="186" t="s">
        <v>142</v>
      </c>
      <c r="C72" s="187"/>
      <c r="D72" s="187"/>
      <c r="E72" s="187"/>
      <c r="F72" s="187"/>
      <c r="G72" s="188"/>
      <c r="H72" s="15" t="s">
        <v>38</v>
      </c>
      <c r="I72" s="17">
        <v>100</v>
      </c>
      <c r="J72" s="20"/>
      <c r="K72" s="19">
        <f>I72*J72</f>
        <v>0</v>
      </c>
    </row>
    <row r="73" spans="1:11" x14ac:dyDescent="0.5">
      <c r="A73" s="14" t="s">
        <v>510</v>
      </c>
      <c r="B73" s="186" t="s">
        <v>144</v>
      </c>
      <c r="C73" s="187"/>
      <c r="D73" s="187"/>
      <c r="E73" s="187"/>
      <c r="F73" s="187"/>
      <c r="G73" s="188"/>
      <c r="H73" s="15" t="s">
        <v>89</v>
      </c>
      <c r="I73" s="34">
        <v>1</v>
      </c>
      <c r="J73" s="20"/>
      <c r="K73" s="19">
        <f>I73*J73</f>
        <v>0</v>
      </c>
    </row>
    <row r="74" spans="1:11" x14ac:dyDescent="0.5">
      <c r="A74" s="13"/>
      <c r="B74" s="261" t="s">
        <v>145</v>
      </c>
      <c r="C74" s="192"/>
      <c r="D74" s="192"/>
      <c r="E74" s="192"/>
      <c r="F74" s="192"/>
      <c r="G74" s="192"/>
      <c r="H74" s="192"/>
      <c r="I74" s="192"/>
      <c r="J74" s="193"/>
      <c r="K74" s="19">
        <f>K71+K72+K73</f>
        <v>0</v>
      </c>
    </row>
    <row r="75" spans="1:11" x14ac:dyDescent="0.5">
      <c r="A75" s="13"/>
      <c r="B75" s="162" t="s">
        <v>149</v>
      </c>
      <c r="C75" s="163"/>
      <c r="D75" s="163"/>
      <c r="E75" s="163"/>
      <c r="F75" s="163"/>
      <c r="G75" s="163"/>
      <c r="H75" s="163"/>
      <c r="I75" s="163"/>
      <c r="J75" s="164"/>
      <c r="K75" s="19">
        <f>K74</f>
        <v>0</v>
      </c>
    </row>
    <row r="76" spans="1:11" x14ac:dyDescent="0.5">
      <c r="A76" s="13"/>
      <c r="B76" s="165"/>
      <c r="C76" s="166"/>
      <c r="D76" s="166"/>
      <c r="E76" s="166"/>
      <c r="F76" s="166"/>
      <c r="G76" s="166"/>
      <c r="H76" s="166"/>
      <c r="I76" s="166"/>
      <c r="J76" s="166"/>
      <c r="K76" s="167"/>
    </row>
    <row r="77" spans="1:11" ht="32.5" x14ac:dyDescent="0.5">
      <c r="A77" s="13" t="s">
        <v>150</v>
      </c>
      <c r="B77" s="160" t="s">
        <v>151</v>
      </c>
      <c r="C77" s="156"/>
      <c r="D77" s="156"/>
      <c r="E77" s="156"/>
      <c r="F77" s="156"/>
      <c r="G77" s="156"/>
      <c r="H77" s="156"/>
      <c r="I77" s="156"/>
      <c r="J77" s="156"/>
      <c r="K77" s="161"/>
    </row>
    <row r="78" spans="1:11" x14ac:dyDescent="0.5">
      <c r="A78" s="13">
        <v>7</v>
      </c>
      <c r="B78" s="202" t="s">
        <v>146</v>
      </c>
      <c r="C78" s="189"/>
      <c r="D78" s="189"/>
      <c r="E78" s="189"/>
      <c r="F78" s="189"/>
      <c r="G78" s="189"/>
      <c r="H78" s="189"/>
      <c r="I78" s="189"/>
      <c r="J78" s="189"/>
      <c r="K78" s="190"/>
    </row>
    <row r="79" spans="1:11" x14ac:dyDescent="0.5">
      <c r="A79" s="14" t="s">
        <v>313</v>
      </c>
      <c r="B79" s="186" t="s">
        <v>156</v>
      </c>
      <c r="C79" s="187"/>
      <c r="D79" s="187"/>
      <c r="E79" s="187"/>
      <c r="F79" s="187"/>
      <c r="G79" s="188"/>
      <c r="H79" s="15" t="s">
        <v>38</v>
      </c>
      <c r="I79" s="17">
        <v>100</v>
      </c>
      <c r="J79" s="20"/>
      <c r="K79" s="19">
        <f>J79*I79</f>
        <v>0</v>
      </c>
    </row>
    <row r="80" spans="1:11" x14ac:dyDescent="0.5">
      <c r="A80" s="14"/>
      <c r="B80" s="260" t="s">
        <v>157</v>
      </c>
      <c r="C80" s="191"/>
      <c r="D80" s="191"/>
      <c r="E80" s="191"/>
      <c r="F80" s="191"/>
      <c r="G80" s="191"/>
      <c r="H80" s="191"/>
      <c r="I80" s="191"/>
      <c r="J80" s="191"/>
      <c r="K80" s="19">
        <f>K79</f>
        <v>0</v>
      </c>
    </row>
    <row r="81" spans="1:11" x14ac:dyDescent="0.5">
      <c r="A81" s="14"/>
      <c r="B81" s="165"/>
      <c r="C81" s="166"/>
      <c r="D81" s="166"/>
      <c r="E81" s="166"/>
      <c r="F81" s="166"/>
      <c r="G81" s="166"/>
      <c r="H81" s="166"/>
      <c r="I81" s="166"/>
      <c r="J81" s="166"/>
      <c r="K81" s="167"/>
    </row>
    <row r="82" spans="1:11" ht="32.5" x14ac:dyDescent="0.5">
      <c r="A82" s="13" t="s">
        <v>158</v>
      </c>
      <c r="B82" s="183" t="s">
        <v>159</v>
      </c>
      <c r="C82" s="184"/>
      <c r="D82" s="184"/>
      <c r="E82" s="184"/>
      <c r="F82" s="184"/>
      <c r="G82" s="184"/>
      <c r="H82" s="184"/>
      <c r="I82" s="184"/>
      <c r="J82" s="184"/>
      <c r="K82" s="185"/>
    </row>
    <row r="83" spans="1:11" x14ac:dyDescent="0.5">
      <c r="A83" s="14" t="s">
        <v>289</v>
      </c>
      <c r="B83" s="186" t="s">
        <v>161</v>
      </c>
      <c r="C83" s="187"/>
      <c r="D83" s="187"/>
      <c r="E83" s="187"/>
      <c r="F83" s="187"/>
      <c r="G83" s="188"/>
      <c r="H83" s="15" t="s">
        <v>50</v>
      </c>
      <c r="I83" s="17">
        <v>1</v>
      </c>
      <c r="J83" s="20"/>
      <c r="K83" s="19">
        <f>J83*I83</f>
        <v>0</v>
      </c>
    </row>
    <row r="84" spans="1:11" x14ac:dyDescent="0.5">
      <c r="A84" s="14" t="s">
        <v>290</v>
      </c>
      <c r="B84" s="186" t="s">
        <v>163</v>
      </c>
      <c r="C84" s="187"/>
      <c r="D84" s="187"/>
      <c r="E84" s="187"/>
      <c r="F84" s="187"/>
      <c r="G84" s="188"/>
      <c r="H84" s="15" t="s">
        <v>50</v>
      </c>
      <c r="I84" s="17">
        <v>1</v>
      </c>
      <c r="J84" s="20"/>
      <c r="K84" s="19">
        <f t="shared" ref="K84:K87" si="4">J84*I84</f>
        <v>0</v>
      </c>
    </row>
    <row r="85" spans="1:11" x14ac:dyDescent="0.5">
      <c r="A85" s="14" t="s">
        <v>291</v>
      </c>
      <c r="B85" s="186" t="s">
        <v>165</v>
      </c>
      <c r="C85" s="187"/>
      <c r="D85" s="187"/>
      <c r="E85" s="187"/>
      <c r="F85" s="187"/>
      <c r="G85" s="188"/>
      <c r="H85" s="15" t="s">
        <v>50</v>
      </c>
      <c r="I85" s="17">
        <v>4</v>
      </c>
      <c r="J85" s="20"/>
      <c r="K85" s="19">
        <f t="shared" si="4"/>
        <v>0</v>
      </c>
    </row>
    <row r="86" spans="1:11" ht="68.5" customHeight="1" x14ac:dyDescent="0.5">
      <c r="A86" s="14" t="s">
        <v>292</v>
      </c>
      <c r="B86" s="177" t="s">
        <v>167</v>
      </c>
      <c r="C86" s="178"/>
      <c r="D86" s="178"/>
      <c r="E86" s="178"/>
      <c r="F86" s="178"/>
      <c r="G86" s="179"/>
      <c r="H86" s="15" t="s">
        <v>50</v>
      </c>
      <c r="I86" s="17">
        <v>1</v>
      </c>
      <c r="J86" s="20"/>
      <c r="K86" s="19">
        <f t="shared" si="4"/>
        <v>0</v>
      </c>
    </row>
    <row r="87" spans="1:11" ht="54" customHeight="1" x14ac:dyDescent="0.5">
      <c r="A87" s="14" t="s">
        <v>293</v>
      </c>
      <c r="B87" s="177" t="s">
        <v>169</v>
      </c>
      <c r="C87" s="178"/>
      <c r="D87" s="178"/>
      <c r="E87" s="178"/>
      <c r="F87" s="178"/>
      <c r="G87" s="179"/>
      <c r="H87" s="15" t="s">
        <v>50</v>
      </c>
      <c r="I87" s="17">
        <v>1</v>
      </c>
      <c r="J87" s="20"/>
      <c r="K87" s="19">
        <f t="shared" si="4"/>
        <v>0</v>
      </c>
    </row>
    <row r="88" spans="1:11" x14ac:dyDescent="0.5">
      <c r="A88" s="14"/>
      <c r="B88" s="162" t="s">
        <v>170</v>
      </c>
      <c r="C88" s="163"/>
      <c r="D88" s="163"/>
      <c r="E88" s="163"/>
      <c r="F88" s="163"/>
      <c r="G88" s="163"/>
      <c r="H88" s="163"/>
      <c r="I88" s="163"/>
      <c r="J88" s="164"/>
      <c r="K88" s="19">
        <f>SUM(K83:K87)</f>
        <v>0</v>
      </c>
    </row>
    <row r="89" spans="1:11" x14ac:dyDescent="0.5">
      <c r="A89" s="14"/>
      <c r="B89" s="165"/>
      <c r="C89" s="166"/>
      <c r="D89" s="166"/>
      <c r="E89" s="166"/>
      <c r="F89" s="166"/>
      <c r="G89" s="166"/>
      <c r="H89" s="166"/>
      <c r="I89" s="166"/>
      <c r="J89" s="166"/>
      <c r="K89" s="167"/>
    </row>
    <row r="90" spans="1:11" ht="32.5" x14ac:dyDescent="0.5">
      <c r="A90" s="13" t="s">
        <v>171</v>
      </c>
      <c r="B90" s="160" t="s">
        <v>172</v>
      </c>
      <c r="C90" s="156"/>
      <c r="D90" s="156"/>
      <c r="E90" s="156"/>
      <c r="F90" s="156"/>
      <c r="G90" s="156"/>
      <c r="H90" s="156"/>
      <c r="I90" s="156"/>
      <c r="J90" s="156"/>
      <c r="K90" s="161"/>
    </row>
    <row r="91" spans="1:11" s="1" customFormat="1" ht="72" customHeight="1" x14ac:dyDescent="0.35">
      <c r="A91" s="14" t="s">
        <v>294</v>
      </c>
      <c r="B91" s="180" t="s">
        <v>568</v>
      </c>
      <c r="C91" s="181"/>
      <c r="D91" s="181"/>
      <c r="E91" s="181"/>
      <c r="F91" s="181"/>
      <c r="G91" s="182"/>
      <c r="H91" s="23" t="s">
        <v>50</v>
      </c>
      <c r="I91" s="23">
        <v>4</v>
      </c>
      <c r="J91" s="35"/>
      <c r="K91" s="19">
        <f t="shared" ref="K91:K92" si="5">J91*I91</f>
        <v>0</v>
      </c>
    </row>
    <row r="92" spans="1:11" ht="83.15" customHeight="1" x14ac:dyDescent="0.5">
      <c r="A92" s="14" t="s">
        <v>295</v>
      </c>
      <c r="B92" s="177" t="s">
        <v>176</v>
      </c>
      <c r="C92" s="178"/>
      <c r="D92" s="178"/>
      <c r="E92" s="178"/>
      <c r="F92" s="178"/>
      <c r="G92" s="179"/>
      <c r="H92" s="23" t="s">
        <v>50</v>
      </c>
      <c r="I92" s="23">
        <v>7</v>
      </c>
      <c r="J92" s="36"/>
      <c r="K92" s="19">
        <f t="shared" si="5"/>
        <v>0</v>
      </c>
    </row>
    <row r="93" spans="1:11" ht="21.5" thickBot="1" x14ac:dyDescent="0.55000000000000004">
      <c r="A93" s="14"/>
      <c r="B93" s="162" t="s">
        <v>177</v>
      </c>
      <c r="C93" s="163"/>
      <c r="D93" s="163"/>
      <c r="E93" s="163"/>
      <c r="F93" s="163"/>
      <c r="G93" s="163"/>
      <c r="H93" s="163"/>
      <c r="I93" s="163"/>
      <c r="J93" s="164"/>
      <c r="K93" s="19">
        <f>SUM(K91:K92)</f>
        <v>0</v>
      </c>
    </row>
    <row r="94" spans="1:11" x14ac:dyDescent="0.5">
      <c r="A94" s="14"/>
      <c r="B94" s="257" t="s">
        <v>178</v>
      </c>
      <c r="C94" s="258"/>
      <c r="D94" s="258"/>
      <c r="E94" s="258"/>
      <c r="F94" s="258"/>
      <c r="G94" s="258"/>
      <c r="H94" s="258"/>
      <c r="I94" s="258"/>
      <c r="J94" s="259"/>
      <c r="K94" s="37"/>
    </row>
    <row r="95" spans="1:11" ht="21.5" thickBot="1" x14ac:dyDescent="0.55000000000000004">
      <c r="A95" s="14"/>
      <c r="B95" s="171"/>
      <c r="C95" s="172"/>
      <c r="D95" s="172"/>
      <c r="E95" s="172"/>
      <c r="F95" s="172"/>
      <c r="G95" s="172"/>
      <c r="H95" s="172"/>
      <c r="I95" s="172"/>
      <c r="J95" s="173"/>
      <c r="K95" s="38"/>
    </row>
    <row r="96" spans="1:11" ht="32.5" x14ac:dyDescent="0.5">
      <c r="A96" s="39" t="s">
        <v>9</v>
      </c>
      <c r="B96" s="174" t="s">
        <v>10</v>
      </c>
      <c r="C96" s="175"/>
      <c r="D96" s="175"/>
      <c r="E96" s="175"/>
      <c r="F96" s="175"/>
      <c r="G96" s="175"/>
      <c r="H96" s="175"/>
      <c r="I96" s="175"/>
      <c r="J96" s="176"/>
      <c r="K96" s="38">
        <f>K16</f>
        <v>0</v>
      </c>
    </row>
    <row r="97" spans="1:13" ht="32.5" x14ac:dyDescent="0.5">
      <c r="A97" s="39" t="s">
        <v>24</v>
      </c>
      <c r="B97" s="160" t="s">
        <v>44</v>
      </c>
      <c r="C97" s="156"/>
      <c r="D97" s="156"/>
      <c r="E97" s="156"/>
      <c r="F97" s="156"/>
      <c r="G97" s="156"/>
      <c r="H97" s="156"/>
      <c r="I97" s="156"/>
      <c r="J97" s="161"/>
      <c r="K97" s="38">
        <f>K26</f>
        <v>0</v>
      </c>
    </row>
    <row r="98" spans="1:13" ht="32.5" x14ac:dyDescent="0.5">
      <c r="A98" s="39" t="s">
        <v>45</v>
      </c>
      <c r="B98" s="160" t="s">
        <v>83</v>
      </c>
      <c r="C98" s="156"/>
      <c r="D98" s="156"/>
      <c r="E98" s="156"/>
      <c r="F98" s="156"/>
      <c r="G98" s="156"/>
      <c r="H98" s="156"/>
      <c r="I98" s="156"/>
      <c r="J98" s="161"/>
      <c r="K98" s="38">
        <f>K42</f>
        <v>0</v>
      </c>
    </row>
    <row r="99" spans="1:13" ht="32.5" x14ac:dyDescent="0.5">
      <c r="A99" s="13" t="s">
        <v>84</v>
      </c>
      <c r="B99" s="160" t="s">
        <v>114</v>
      </c>
      <c r="C99" s="156"/>
      <c r="D99" s="156"/>
      <c r="E99" s="156"/>
      <c r="F99" s="156"/>
      <c r="G99" s="156"/>
      <c r="H99" s="156"/>
      <c r="I99" s="156"/>
      <c r="J99" s="161"/>
      <c r="K99" s="38">
        <f>K61</f>
        <v>0</v>
      </c>
    </row>
    <row r="100" spans="1:13" ht="32.5" x14ac:dyDescent="0.5">
      <c r="A100" s="13" t="s">
        <v>115</v>
      </c>
      <c r="B100" s="160" t="s">
        <v>128</v>
      </c>
      <c r="C100" s="156"/>
      <c r="D100" s="156"/>
      <c r="E100" s="156"/>
      <c r="F100" s="156"/>
      <c r="G100" s="156"/>
      <c r="H100" s="156"/>
      <c r="I100" s="156"/>
      <c r="J100" s="161"/>
      <c r="K100" s="38">
        <f>K67</f>
        <v>0</v>
      </c>
    </row>
    <row r="101" spans="1:13" ht="32.5" x14ac:dyDescent="0.5">
      <c r="A101" s="13" t="s">
        <v>137</v>
      </c>
      <c r="B101" s="160" t="s">
        <v>149</v>
      </c>
      <c r="C101" s="156"/>
      <c r="D101" s="156"/>
      <c r="E101" s="156"/>
      <c r="F101" s="156"/>
      <c r="G101" s="156"/>
      <c r="H101" s="156"/>
      <c r="I101" s="156"/>
      <c r="J101" s="161"/>
      <c r="K101" s="38">
        <f>K75</f>
        <v>0</v>
      </c>
    </row>
    <row r="102" spans="1:13" ht="32.5" x14ac:dyDescent="0.5">
      <c r="A102" s="13" t="s">
        <v>150</v>
      </c>
      <c r="B102" s="160" t="s">
        <v>151</v>
      </c>
      <c r="C102" s="156"/>
      <c r="D102" s="156"/>
      <c r="E102" s="156"/>
      <c r="F102" s="156"/>
      <c r="G102" s="156"/>
      <c r="H102" s="156"/>
      <c r="I102" s="156"/>
      <c r="J102" s="161"/>
      <c r="K102" s="38">
        <f>K80</f>
        <v>0</v>
      </c>
    </row>
    <row r="103" spans="1:13" ht="32.5" x14ac:dyDescent="0.5">
      <c r="A103" s="13" t="s">
        <v>158</v>
      </c>
      <c r="B103" s="160" t="s">
        <v>159</v>
      </c>
      <c r="C103" s="156"/>
      <c r="D103" s="156"/>
      <c r="E103" s="156"/>
      <c r="F103" s="156"/>
      <c r="G103" s="156"/>
      <c r="H103" s="156"/>
      <c r="I103" s="156"/>
      <c r="J103" s="161"/>
      <c r="K103" s="40">
        <f>K88</f>
        <v>0</v>
      </c>
    </row>
    <row r="104" spans="1:13" ht="33" thickBot="1" x14ac:dyDescent="0.55000000000000004">
      <c r="A104" s="41" t="s">
        <v>171</v>
      </c>
      <c r="B104" s="253" t="s">
        <v>172</v>
      </c>
      <c r="C104" s="254"/>
      <c r="D104" s="254"/>
      <c r="E104" s="254"/>
      <c r="F104" s="254"/>
      <c r="G104" s="254"/>
      <c r="H104" s="254"/>
      <c r="I104" s="254"/>
      <c r="J104" s="255"/>
      <c r="K104" s="40">
        <f>K93</f>
        <v>0</v>
      </c>
    </row>
    <row r="105" spans="1:13" ht="31.5" thickBot="1" x14ac:dyDescent="0.75">
      <c r="A105" s="42"/>
      <c r="B105" s="157" t="s">
        <v>405</v>
      </c>
      <c r="C105" s="158"/>
      <c r="D105" s="158"/>
      <c r="E105" s="158"/>
      <c r="F105" s="158"/>
      <c r="G105" s="158"/>
      <c r="H105" s="158"/>
      <c r="I105" s="158"/>
      <c r="J105" s="159"/>
      <c r="K105" s="43">
        <f>SUM(K96:K104)</f>
        <v>0</v>
      </c>
    </row>
    <row r="106" spans="1:13" x14ac:dyDescent="0.5">
      <c r="A106" s="1"/>
    </row>
    <row r="107" spans="1:13" x14ac:dyDescent="0.5">
      <c r="A107" s="1"/>
    </row>
    <row r="108" spans="1:13" x14ac:dyDescent="0.5">
      <c r="A108" s="1"/>
      <c r="B108" s="256" t="s">
        <v>180</v>
      </c>
      <c r="C108" s="256"/>
      <c r="D108" s="256"/>
      <c r="E108" s="256"/>
      <c r="F108" s="256"/>
      <c r="G108" s="256"/>
      <c r="H108" s="256"/>
      <c r="I108" s="256"/>
      <c r="J108" s="256"/>
      <c r="K108" s="256"/>
    </row>
    <row r="109" spans="1:13" x14ac:dyDescent="0.5">
      <c r="A109" s="1"/>
    </row>
    <row r="110" spans="1:13" ht="31" x14ac:dyDescent="0.7">
      <c r="A110" s="1"/>
      <c r="G110" s="46" t="s">
        <v>181</v>
      </c>
      <c r="H110" s="47"/>
      <c r="I110" s="48"/>
      <c r="J110" s="49" t="s">
        <v>182</v>
      </c>
    </row>
    <row r="111" spans="1:13" x14ac:dyDescent="0.5">
      <c r="A111" s="1"/>
    </row>
    <row r="112" spans="1:13" s="45" customFormat="1" x14ac:dyDescent="0.5">
      <c r="A112" s="1"/>
      <c r="B112" s="2"/>
      <c r="C112" s="2"/>
      <c r="D112" s="2"/>
      <c r="E112" s="2"/>
      <c r="F112" s="2"/>
      <c r="G112" s="2"/>
      <c r="H112" s="6"/>
      <c r="I112" s="7"/>
      <c r="K112" s="44"/>
      <c r="L112" s="2"/>
      <c r="M112" s="2"/>
    </row>
    <row r="113" spans="1:13" s="45" customFormat="1" x14ac:dyDescent="0.5">
      <c r="A113" s="1"/>
      <c r="B113" s="2"/>
      <c r="C113" s="2"/>
      <c r="D113" s="2"/>
      <c r="E113" s="2"/>
      <c r="F113" s="2"/>
      <c r="G113" s="2"/>
      <c r="H113" s="50" t="s">
        <v>183</v>
      </c>
      <c r="I113" s="50"/>
      <c r="K113" s="44"/>
      <c r="L113" s="2"/>
      <c r="M113" s="2"/>
    </row>
    <row r="114" spans="1:13" s="45" customFormat="1" ht="23.5" x14ac:dyDescent="0.55000000000000004">
      <c r="A114" s="1"/>
      <c r="B114" s="2"/>
      <c r="C114" s="2"/>
      <c r="D114" s="2"/>
      <c r="E114" s="2"/>
      <c r="F114" s="2"/>
      <c r="G114" s="2"/>
      <c r="H114" s="51" t="s">
        <v>184</v>
      </c>
      <c r="I114" s="52"/>
      <c r="K114" s="44"/>
      <c r="L114" s="2"/>
      <c r="M114" s="2"/>
    </row>
    <row r="115" spans="1:13" s="45" customFormat="1" ht="26" x14ac:dyDescent="0.6">
      <c r="A115" s="1"/>
      <c r="B115" s="2"/>
      <c r="C115" s="2"/>
      <c r="D115" s="2"/>
      <c r="E115" s="2"/>
      <c r="F115" s="2"/>
      <c r="G115" s="2"/>
      <c r="H115" s="53" t="s">
        <v>185</v>
      </c>
      <c r="I115" s="52"/>
      <c r="K115" s="44"/>
      <c r="L115" s="2"/>
      <c r="M115" s="2"/>
    </row>
    <row r="116" spans="1:13" s="45" customFormat="1" x14ac:dyDescent="0.5">
      <c r="A116" s="1"/>
      <c r="B116" s="2"/>
      <c r="C116" s="2"/>
      <c r="D116" s="2"/>
      <c r="E116" s="2"/>
      <c r="F116" s="2"/>
      <c r="G116" s="2"/>
      <c r="H116" s="6"/>
      <c r="I116" s="7"/>
      <c r="K116" s="44"/>
      <c r="L116" s="2"/>
      <c r="M116" s="2"/>
    </row>
    <row r="117" spans="1:13" s="45" customFormat="1" x14ac:dyDescent="0.5">
      <c r="A117" s="1"/>
      <c r="B117" s="2"/>
      <c r="C117" s="2"/>
      <c r="D117" s="2"/>
      <c r="E117" s="2"/>
      <c r="F117" s="2"/>
      <c r="G117" s="2"/>
      <c r="H117" s="6"/>
      <c r="I117" s="7"/>
      <c r="K117" s="44"/>
      <c r="L117" s="2"/>
      <c r="M117" s="2"/>
    </row>
    <row r="118" spans="1:13" s="45" customFormat="1" x14ac:dyDescent="0.5">
      <c r="A118" s="1"/>
      <c r="B118" s="2"/>
      <c r="C118" s="2"/>
      <c r="D118" s="2"/>
      <c r="E118" s="2"/>
      <c r="F118" s="2"/>
      <c r="G118" s="2"/>
      <c r="H118" s="6"/>
      <c r="I118" s="7"/>
      <c r="K118" s="44"/>
      <c r="L118" s="2"/>
      <c r="M118" s="2"/>
    </row>
    <row r="119" spans="1:13" s="45" customFormat="1" x14ac:dyDescent="0.5">
      <c r="A119" s="1"/>
      <c r="B119" s="2"/>
      <c r="C119" s="2"/>
      <c r="D119" s="2"/>
      <c r="E119" s="2"/>
      <c r="F119" s="2"/>
      <c r="G119" s="2"/>
      <c r="H119" s="6"/>
      <c r="I119" s="7"/>
      <c r="K119" s="44"/>
      <c r="L119" s="2"/>
      <c r="M119" s="2"/>
    </row>
    <row r="120" spans="1:13" s="45" customFormat="1" x14ac:dyDescent="0.5">
      <c r="A120" s="1"/>
      <c r="B120" s="2"/>
      <c r="C120" s="2"/>
      <c r="D120" s="2"/>
      <c r="E120" s="2"/>
      <c r="F120" s="2"/>
      <c r="G120" s="2"/>
      <c r="H120" s="6"/>
      <c r="I120" s="7"/>
      <c r="K120" s="44"/>
      <c r="L120" s="2"/>
      <c r="M120" s="2"/>
    </row>
    <row r="121" spans="1:13" s="45" customFormat="1" x14ac:dyDescent="0.5">
      <c r="A121" s="1"/>
      <c r="B121" s="2"/>
      <c r="C121" s="2"/>
      <c r="D121" s="2"/>
      <c r="E121" s="2"/>
      <c r="F121" s="2"/>
      <c r="G121" s="2"/>
      <c r="H121" s="6"/>
      <c r="I121" s="7"/>
      <c r="K121" s="44"/>
      <c r="L121" s="2"/>
      <c r="M121" s="2"/>
    </row>
    <row r="122" spans="1:13" s="45" customFormat="1" x14ac:dyDescent="0.5">
      <c r="A122" s="1"/>
      <c r="B122" s="2"/>
      <c r="C122" s="2"/>
      <c r="D122" s="2"/>
      <c r="E122" s="2"/>
      <c r="F122" s="2"/>
      <c r="G122" s="2"/>
      <c r="H122" s="6"/>
      <c r="I122" s="7"/>
      <c r="K122" s="44"/>
      <c r="L122" s="2"/>
      <c r="M122" s="2"/>
    </row>
    <row r="123" spans="1:13" s="45" customFormat="1" x14ac:dyDescent="0.5">
      <c r="A123" s="1"/>
      <c r="B123" s="2"/>
      <c r="C123" s="2"/>
      <c r="D123" s="2"/>
      <c r="E123" s="2"/>
      <c r="F123" s="2"/>
      <c r="G123" s="2"/>
      <c r="H123" s="6"/>
      <c r="I123" s="7"/>
      <c r="K123" s="44"/>
      <c r="L123" s="2"/>
      <c r="M123" s="2"/>
    </row>
    <row r="124" spans="1:13" s="45" customFormat="1" x14ac:dyDescent="0.5">
      <c r="A124" s="1"/>
      <c r="B124" s="2"/>
      <c r="C124" s="2"/>
      <c r="D124" s="2"/>
      <c r="E124" s="2"/>
      <c r="F124" s="2"/>
      <c r="G124" s="2"/>
      <c r="H124" s="6"/>
      <c r="I124" s="7"/>
      <c r="K124" s="44"/>
      <c r="L124" s="2"/>
      <c r="M124" s="2"/>
    </row>
    <row r="125" spans="1:13" s="45" customFormat="1" x14ac:dyDescent="0.5">
      <c r="A125" s="1"/>
      <c r="B125" s="2"/>
      <c r="C125" s="2"/>
      <c r="D125" s="2"/>
      <c r="E125" s="2"/>
      <c r="F125" s="2"/>
      <c r="G125" s="2"/>
      <c r="H125" s="6"/>
      <c r="I125" s="7"/>
      <c r="K125" s="44"/>
      <c r="L125" s="2"/>
      <c r="M125" s="2"/>
    </row>
    <row r="126" spans="1:13" s="45" customFormat="1" x14ac:dyDescent="0.5">
      <c r="A126" s="1"/>
      <c r="B126" s="2"/>
      <c r="C126" s="2"/>
      <c r="D126" s="2"/>
      <c r="E126" s="2"/>
      <c r="F126" s="2"/>
      <c r="G126" s="2"/>
      <c r="H126" s="6"/>
      <c r="I126" s="7"/>
      <c r="K126" s="44"/>
      <c r="L126" s="2"/>
      <c r="M126" s="2"/>
    </row>
    <row r="127" spans="1:13" s="45" customFormat="1" x14ac:dyDescent="0.5">
      <c r="A127" s="1"/>
      <c r="B127" s="2"/>
      <c r="C127" s="2"/>
      <c r="D127" s="2"/>
      <c r="E127" s="2"/>
      <c r="F127" s="2"/>
      <c r="G127" s="2"/>
      <c r="H127" s="6"/>
      <c r="I127" s="7"/>
      <c r="K127" s="44"/>
      <c r="L127" s="2"/>
      <c r="M127" s="2"/>
    </row>
    <row r="128" spans="1:13" x14ac:dyDescent="0.5">
      <c r="A128" s="1"/>
    </row>
    <row r="129" spans="1:1" x14ac:dyDescent="0.5">
      <c r="A129" s="1"/>
    </row>
    <row r="130" spans="1:1" x14ac:dyDescent="0.5">
      <c r="A130" s="1"/>
    </row>
    <row r="131" spans="1:1" x14ac:dyDescent="0.5">
      <c r="A131" s="1"/>
    </row>
    <row r="132" spans="1:1" x14ac:dyDescent="0.5">
      <c r="A132" s="1"/>
    </row>
    <row r="133" spans="1:1" x14ac:dyDescent="0.5">
      <c r="A133" s="1"/>
    </row>
    <row r="134" spans="1:1" x14ac:dyDescent="0.5">
      <c r="A134" s="1"/>
    </row>
    <row r="135" spans="1:1" x14ac:dyDescent="0.5">
      <c r="A135" s="1"/>
    </row>
    <row r="136" spans="1:1" x14ac:dyDescent="0.5">
      <c r="A136" s="1"/>
    </row>
    <row r="137" spans="1:1" x14ac:dyDescent="0.5">
      <c r="A137" s="1"/>
    </row>
    <row r="138" spans="1:1" x14ac:dyDescent="0.5">
      <c r="A138" s="1"/>
    </row>
    <row r="139" spans="1:1" x14ac:dyDescent="0.5">
      <c r="A139" s="1"/>
    </row>
    <row r="140" spans="1:1" x14ac:dyDescent="0.5">
      <c r="A140" s="1"/>
    </row>
    <row r="141" spans="1:1" x14ac:dyDescent="0.5">
      <c r="A141" s="1"/>
    </row>
    <row r="142" spans="1:1" x14ac:dyDescent="0.5">
      <c r="A142" s="1"/>
    </row>
    <row r="143" spans="1:1" x14ac:dyDescent="0.5">
      <c r="A143" s="1"/>
    </row>
    <row r="144" spans="1:1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  <row r="182" spans="1:1" x14ac:dyDescent="0.5">
      <c r="A182" s="1"/>
    </row>
    <row r="183" spans="1:1" x14ac:dyDescent="0.5">
      <c r="A183" s="1"/>
    </row>
    <row r="184" spans="1:1" x14ac:dyDescent="0.5">
      <c r="A184" s="1"/>
    </row>
    <row r="185" spans="1:1" x14ac:dyDescent="0.5">
      <c r="A185" s="1"/>
    </row>
    <row r="186" spans="1:1" x14ac:dyDescent="0.5">
      <c r="A186" s="1"/>
    </row>
    <row r="187" spans="1:1" x14ac:dyDescent="0.5">
      <c r="A187" s="1"/>
    </row>
    <row r="188" spans="1:1" x14ac:dyDescent="0.5">
      <c r="A188" s="1"/>
    </row>
    <row r="189" spans="1:1" x14ac:dyDescent="0.5">
      <c r="A189" s="1"/>
    </row>
    <row r="190" spans="1:1" x14ac:dyDescent="0.5">
      <c r="A190" s="1"/>
    </row>
    <row r="191" spans="1:1" x14ac:dyDescent="0.5">
      <c r="A191" s="1"/>
    </row>
    <row r="192" spans="1:1" x14ac:dyDescent="0.5">
      <c r="A192" s="1"/>
    </row>
    <row r="193" spans="1:1" x14ac:dyDescent="0.5">
      <c r="A193" s="1"/>
    </row>
    <row r="194" spans="1:1" x14ac:dyDescent="0.5">
      <c r="A194" s="1"/>
    </row>
  </sheetData>
  <mergeCells count="104">
    <mergeCell ref="A3:K3"/>
    <mergeCell ref="A4:K4"/>
    <mergeCell ref="A5:J7"/>
    <mergeCell ref="K5:K7"/>
    <mergeCell ref="B8:G8"/>
    <mergeCell ref="B16:J16"/>
    <mergeCell ref="B17:K17"/>
    <mergeCell ref="B18:K18"/>
    <mergeCell ref="B19:K19"/>
    <mergeCell ref="B20:K20"/>
    <mergeCell ref="B21:K21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8:K28"/>
    <mergeCell ref="B29:K29"/>
    <mergeCell ref="B30:G30"/>
    <mergeCell ref="B31:G31"/>
    <mergeCell ref="B32:G32"/>
    <mergeCell ref="B33:G33"/>
    <mergeCell ref="B22:G22"/>
    <mergeCell ref="B23:G23"/>
    <mergeCell ref="B24:G24"/>
    <mergeCell ref="B25:J25"/>
    <mergeCell ref="B26:J26"/>
    <mergeCell ref="A27:K27"/>
    <mergeCell ref="B40:G40"/>
    <mergeCell ref="B41:J41"/>
    <mergeCell ref="B42:J42"/>
    <mergeCell ref="B43:K43"/>
    <mergeCell ref="B44:K44"/>
    <mergeCell ref="B45:K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B55:G55"/>
    <mergeCell ref="B56:G56"/>
    <mergeCell ref="B57:G57"/>
    <mergeCell ref="B46:G46"/>
    <mergeCell ref="B47:G47"/>
    <mergeCell ref="B48:G48"/>
    <mergeCell ref="B49:G49"/>
    <mergeCell ref="B50:G50"/>
    <mergeCell ref="B51:G51"/>
    <mergeCell ref="B64:K64"/>
    <mergeCell ref="B65:G65"/>
    <mergeCell ref="B66:J66"/>
    <mergeCell ref="B67:J67"/>
    <mergeCell ref="B68:K68"/>
    <mergeCell ref="B69:K69"/>
    <mergeCell ref="B58:G58"/>
    <mergeCell ref="B59:G59"/>
    <mergeCell ref="B60:J60"/>
    <mergeCell ref="B61:J61"/>
    <mergeCell ref="B62:K62"/>
    <mergeCell ref="B63:K63"/>
    <mergeCell ref="B77:K77"/>
    <mergeCell ref="B78:K78"/>
    <mergeCell ref="B79:G79"/>
    <mergeCell ref="B80:J80"/>
    <mergeCell ref="B81:K81"/>
    <mergeCell ref="B82:K82"/>
    <mergeCell ref="B70:K70"/>
    <mergeCell ref="B72:G72"/>
    <mergeCell ref="B73:G73"/>
    <mergeCell ref="B74:J74"/>
    <mergeCell ref="B75:J75"/>
    <mergeCell ref="B76:K76"/>
    <mergeCell ref="B89:K89"/>
    <mergeCell ref="B90:K90"/>
    <mergeCell ref="B91:G91"/>
    <mergeCell ref="B92:G92"/>
    <mergeCell ref="B93:J93"/>
    <mergeCell ref="B94:J95"/>
    <mergeCell ref="B83:G83"/>
    <mergeCell ref="B84:G84"/>
    <mergeCell ref="B85:G85"/>
    <mergeCell ref="B86:G86"/>
    <mergeCell ref="B87:G87"/>
    <mergeCell ref="B88:J88"/>
    <mergeCell ref="B102:J102"/>
    <mergeCell ref="B103:J103"/>
    <mergeCell ref="B104:J104"/>
    <mergeCell ref="B105:J105"/>
    <mergeCell ref="B108:K108"/>
    <mergeCell ref="B96:J96"/>
    <mergeCell ref="B97:J97"/>
    <mergeCell ref="B98:J98"/>
    <mergeCell ref="B99:J99"/>
    <mergeCell ref="B100:J100"/>
    <mergeCell ref="B101:J101"/>
  </mergeCells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6135-4295-4482-ADC5-A500E48D477A}">
  <dimension ref="A1:M169"/>
  <sheetViews>
    <sheetView topLeftCell="A58" zoomScale="55" zoomScaleNormal="55" workbookViewId="0">
      <selection activeCell="B24" sqref="B24:G24"/>
    </sheetView>
  </sheetViews>
  <sheetFormatPr baseColWidth="10" defaultColWidth="10.81640625" defaultRowHeight="21" x14ac:dyDescent="0.5"/>
  <cols>
    <col min="1" max="1" width="12.81640625" style="23" bestFit="1" customWidth="1"/>
    <col min="2" max="6" width="10.81640625" style="2"/>
    <col min="7" max="7" width="71.1796875" style="2" customWidth="1"/>
    <col min="8" max="8" width="13.81640625" style="6" bestFit="1" customWidth="1"/>
    <col min="9" max="9" width="21.1796875" style="7" customWidth="1"/>
    <col min="10" max="10" width="22" style="45" customWidth="1"/>
    <col min="11" max="11" width="69.5429687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5" customHeight="1" thickBot="1" x14ac:dyDescent="0.85">
      <c r="A4" s="220" t="s">
        <v>551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67"/>
      <c r="K11" s="270">
        <f>J11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68"/>
      <c r="K12" s="271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68"/>
      <c r="K13" s="271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68"/>
      <c r="K14" s="271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69"/>
      <c r="K15" s="272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>
        <f>K11</f>
        <v>0</v>
      </c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18.649999999999999" customHeight="1" x14ac:dyDescent="0.5">
      <c r="A18" s="14"/>
      <c r="B18" s="250"/>
      <c r="C18" s="251"/>
      <c r="D18" s="251"/>
      <c r="E18" s="251"/>
      <c r="F18" s="251"/>
      <c r="G18" s="251"/>
      <c r="H18" s="251"/>
      <c r="I18" s="251"/>
      <c r="J18" s="251"/>
      <c r="K18" s="252"/>
    </row>
    <row r="19" spans="1:11" ht="39" customHeight="1" x14ac:dyDescent="0.5">
      <c r="A19" s="13" t="s">
        <v>45</v>
      </c>
      <c r="B19" s="155" t="s">
        <v>46</v>
      </c>
      <c r="C19" s="156"/>
      <c r="D19" s="156"/>
      <c r="E19" s="156"/>
      <c r="F19" s="156"/>
      <c r="G19" s="156"/>
      <c r="H19" s="156"/>
      <c r="I19" s="156"/>
      <c r="J19" s="156"/>
      <c r="K19" s="161"/>
    </row>
    <row r="20" spans="1:11" ht="20" customHeight="1" x14ac:dyDescent="0.5">
      <c r="A20" s="13">
        <v>2</v>
      </c>
      <c r="B20" s="189" t="s">
        <v>26</v>
      </c>
      <c r="C20" s="189"/>
      <c r="D20" s="189"/>
      <c r="E20" s="189"/>
      <c r="F20" s="189"/>
      <c r="G20" s="189"/>
      <c r="H20" s="189"/>
      <c r="I20" s="189"/>
      <c r="J20" s="189"/>
      <c r="K20" s="190"/>
    </row>
    <row r="21" spans="1:11" ht="20" customHeight="1" x14ac:dyDescent="0.5">
      <c r="A21" s="13"/>
      <c r="B21" s="198" t="s">
        <v>47</v>
      </c>
      <c r="C21" s="198"/>
      <c r="D21" s="198"/>
      <c r="E21" s="198"/>
      <c r="F21" s="198"/>
      <c r="G21" s="199"/>
      <c r="H21" s="15"/>
      <c r="I21" s="17"/>
      <c r="J21" s="21"/>
      <c r="K21" s="22"/>
    </row>
    <row r="22" spans="1:11" ht="20" customHeight="1" x14ac:dyDescent="0.5">
      <c r="A22" s="14" t="s">
        <v>552</v>
      </c>
      <c r="B22" s="187" t="s">
        <v>49</v>
      </c>
      <c r="C22" s="187"/>
      <c r="D22" s="187"/>
      <c r="E22" s="187"/>
      <c r="F22" s="187"/>
      <c r="G22" s="188"/>
      <c r="H22" s="15" t="s">
        <v>50</v>
      </c>
      <c r="I22" s="17">
        <v>2</v>
      </c>
      <c r="J22" s="21"/>
      <c r="K22" s="22">
        <f>I22*J22</f>
        <v>0</v>
      </c>
    </row>
    <row r="23" spans="1:11" ht="65.25" customHeight="1" x14ac:dyDescent="0.5">
      <c r="A23" s="14" t="s">
        <v>553</v>
      </c>
      <c r="B23" s="178" t="s">
        <v>52</v>
      </c>
      <c r="C23" s="178"/>
      <c r="D23" s="178"/>
      <c r="E23" s="178"/>
      <c r="F23" s="178"/>
      <c r="G23" s="179"/>
      <c r="H23" s="15" t="s">
        <v>50</v>
      </c>
      <c r="I23" s="17">
        <v>2</v>
      </c>
      <c r="J23" s="21"/>
      <c r="K23" s="22">
        <f t="shared" ref="K23:K31" si="0">I23*J23</f>
        <v>0</v>
      </c>
    </row>
    <row r="24" spans="1:11" ht="63" customHeight="1" x14ac:dyDescent="0.5">
      <c r="A24" s="14" t="s">
        <v>554</v>
      </c>
      <c r="B24" s="178" t="s">
        <v>54</v>
      </c>
      <c r="C24" s="178"/>
      <c r="D24" s="178"/>
      <c r="E24" s="178"/>
      <c r="F24" s="178"/>
      <c r="G24" s="179"/>
      <c r="H24" s="23" t="s">
        <v>50</v>
      </c>
      <c r="I24" s="17">
        <v>2</v>
      </c>
      <c r="J24" s="21"/>
      <c r="K24" s="22">
        <f t="shared" si="0"/>
        <v>0</v>
      </c>
    </row>
    <row r="25" spans="1:11" ht="24" customHeight="1" x14ac:dyDescent="0.5">
      <c r="A25" s="14" t="s">
        <v>555</v>
      </c>
      <c r="B25" s="178" t="s">
        <v>56</v>
      </c>
      <c r="C25" s="178"/>
      <c r="D25" s="178"/>
      <c r="E25" s="178"/>
      <c r="F25" s="178"/>
      <c r="G25" s="179"/>
      <c r="H25" s="23" t="s">
        <v>50</v>
      </c>
      <c r="I25" s="17">
        <v>2</v>
      </c>
      <c r="J25" s="21"/>
      <c r="K25" s="22">
        <f t="shared" si="0"/>
        <v>0</v>
      </c>
    </row>
    <row r="26" spans="1:11" ht="24.75" customHeight="1" x14ac:dyDescent="0.5">
      <c r="A26" s="14" t="s">
        <v>556</v>
      </c>
      <c r="B26" s="178" t="s">
        <v>58</v>
      </c>
      <c r="C26" s="178"/>
      <c r="D26" s="178"/>
      <c r="E26" s="178"/>
      <c r="F26" s="178"/>
      <c r="G26" s="179"/>
      <c r="H26" s="23" t="s">
        <v>50</v>
      </c>
      <c r="I26" s="17">
        <v>2</v>
      </c>
      <c r="J26" s="21"/>
      <c r="K26" s="22">
        <f t="shared" si="0"/>
        <v>0</v>
      </c>
    </row>
    <row r="27" spans="1:11" ht="20" customHeight="1" x14ac:dyDescent="0.5">
      <c r="A27" s="14" t="s">
        <v>557</v>
      </c>
      <c r="B27" s="187" t="s">
        <v>62</v>
      </c>
      <c r="C27" s="187"/>
      <c r="D27" s="187"/>
      <c r="E27" s="187"/>
      <c r="F27" s="187"/>
      <c r="G27" s="188"/>
      <c r="H27" s="15" t="s">
        <v>50</v>
      </c>
      <c r="I27" s="17">
        <v>2</v>
      </c>
      <c r="J27" s="21"/>
      <c r="K27" s="22">
        <f t="shared" si="0"/>
        <v>0</v>
      </c>
    </row>
    <row r="28" spans="1:11" ht="20" customHeight="1" x14ac:dyDescent="0.5">
      <c r="A28" s="14" t="s">
        <v>558</v>
      </c>
      <c r="B28" s="187" t="s">
        <v>64</v>
      </c>
      <c r="C28" s="187"/>
      <c r="D28" s="187"/>
      <c r="E28" s="187"/>
      <c r="F28" s="187"/>
      <c r="G28" s="188"/>
      <c r="H28" s="15" t="s">
        <v>50</v>
      </c>
      <c r="I28" s="17">
        <v>2</v>
      </c>
      <c r="J28" s="21"/>
      <c r="K28" s="22">
        <f t="shared" si="0"/>
        <v>0</v>
      </c>
    </row>
    <row r="29" spans="1:11" ht="20" customHeight="1" x14ac:dyDescent="0.5">
      <c r="A29" s="14" t="s">
        <v>559</v>
      </c>
      <c r="B29" s="187" t="s">
        <v>66</v>
      </c>
      <c r="C29" s="187"/>
      <c r="D29" s="187"/>
      <c r="E29" s="187"/>
      <c r="F29" s="187"/>
      <c r="G29" s="188"/>
      <c r="H29" s="15" t="s">
        <v>50</v>
      </c>
      <c r="I29" s="17">
        <v>2</v>
      </c>
      <c r="J29" s="21"/>
      <c r="K29" s="22">
        <f t="shared" si="0"/>
        <v>0</v>
      </c>
    </row>
    <row r="30" spans="1:11" ht="20" customHeight="1" x14ac:dyDescent="0.5">
      <c r="A30" s="14" t="s">
        <v>560</v>
      </c>
      <c r="B30" s="187" t="s">
        <v>68</v>
      </c>
      <c r="C30" s="187"/>
      <c r="D30" s="187"/>
      <c r="E30" s="187"/>
      <c r="F30" s="187"/>
      <c r="G30" s="188"/>
      <c r="H30" s="15" t="s">
        <v>50</v>
      </c>
      <c r="I30" s="17">
        <v>2</v>
      </c>
      <c r="J30" s="21"/>
      <c r="K30" s="22">
        <f t="shared" si="0"/>
        <v>0</v>
      </c>
    </row>
    <row r="31" spans="1:11" ht="20" customHeight="1" x14ac:dyDescent="0.5">
      <c r="A31" s="14" t="s">
        <v>561</v>
      </c>
      <c r="B31" s="187" t="s">
        <v>70</v>
      </c>
      <c r="C31" s="187"/>
      <c r="D31" s="187"/>
      <c r="E31" s="187"/>
      <c r="F31" s="187"/>
      <c r="G31" s="188"/>
      <c r="H31" s="15" t="s">
        <v>50</v>
      </c>
      <c r="I31" s="17">
        <v>2</v>
      </c>
      <c r="J31" s="21"/>
      <c r="K31" s="22">
        <f t="shared" si="0"/>
        <v>0</v>
      </c>
    </row>
    <row r="32" spans="1:11" ht="20" customHeight="1" x14ac:dyDescent="0.5">
      <c r="A32" s="13"/>
      <c r="B32" s="192" t="s">
        <v>82</v>
      </c>
      <c r="C32" s="192"/>
      <c r="D32" s="192"/>
      <c r="E32" s="192"/>
      <c r="F32" s="192"/>
      <c r="G32" s="192"/>
      <c r="H32" s="192"/>
      <c r="I32" s="192"/>
      <c r="J32" s="193"/>
      <c r="K32" s="24">
        <f>SUM(K22:K31)</f>
        <v>0</v>
      </c>
    </row>
    <row r="33" spans="1:11" ht="20" customHeight="1" x14ac:dyDescent="0.5">
      <c r="A33" s="13"/>
      <c r="B33" s="163" t="s">
        <v>83</v>
      </c>
      <c r="C33" s="163"/>
      <c r="D33" s="163"/>
      <c r="E33" s="163"/>
      <c r="F33" s="163"/>
      <c r="G33" s="163"/>
      <c r="H33" s="163"/>
      <c r="I33" s="163"/>
      <c r="J33" s="164"/>
      <c r="K33" s="22">
        <f>K32</f>
        <v>0</v>
      </c>
    </row>
    <row r="34" spans="1:11" x14ac:dyDescent="0.5">
      <c r="A34" s="13"/>
      <c r="B34" s="263"/>
      <c r="C34" s="200"/>
      <c r="D34" s="200"/>
      <c r="E34" s="200"/>
      <c r="F34" s="200"/>
      <c r="G34" s="200"/>
      <c r="H34" s="200"/>
      <c r="I34" s="200"/>
      <c r="J34" s="200"/>
      <c r="K34" s="201"/>
    </row>
    <row r="35" spans="1:11" ht="32.5" x14ac:dyDescent="0.5">
      <c r="A35" s="13" t="s">
        <v>84</v>
      </c>
      <c r="B35" s="160" t="s">
        <v>85</v>
      </c>
      <c r="C35" s="156"/>
      <c r="D35" s="156"/>
      <c r="E35" s="156"/>
      <c r="F35" s="156"/>
      <c r="G35" s="156"/>
      <c r="H35" s="156"/>
      <c r="I35" s="156"/>
      <c r="J35" s="156"/>
      <c r="K35" s="161"/>
    </row>
    <row r="36" spans="1:11" x14ac:dyDescent="0.5">
      <c r="A36" s="13">
        <v>3</v>
      </c>
      <c r="B36" s="202" t="s">
        <v>26</v>
      </c>
      <c r="C36" s="189"/>
      <c r="D36" s="189"/>
      <c r="E36" s="189"/>
      <c r="F36" s="189"/>
      <c r="G36" s="189"/>
      <c r="H36" s="189"/>
      <c r="I36" s="189"/>
      <c r="J36" s="189"/>
      <c r="K36" s="190"/>
    </row>
    <row r="37" spans="1:11" x14ac:dyDescent="0.5">
      <c r="A37" s="13"/>
      <c r="B37" s="203" t="s">
        <v>86</v>
      </c>
      <c r="C37" s="204"/>
      <c r="D37" s="204"/>
      <c r="E37" s="204"/>
      <c r="F37" s="204"/>
      <c r="G37" s="205"/>
      <c r="H37" s="25"/>
      <c r="I37" s="26"/>
      <c r="J37" s="27"/>
      <c r="K37" s="28"/>
    </row>
    <row r="38" spans="1:11" x14ac:dyDescent="0.5">
      <c r="A38" s="14" t="s">
        <v>492</v>
      </c>
      <c r="B38" s="186" t="s">
        <v>88</v>
      </c>
      <c r="C38" s="187"/>
      <c r="D38" s="187"/>
      <c r="E38" s="187"/>
      <c r="F38" s="187"/>
      <c r="G38" s="188"/>
      <c r="H38" s="15" t="s">
        <v>89</v>
      </c>
      <c r="I38" s="17">
        <v>1</v>
      </c>
      <c r="J38" s="20"/>
      <c r="K38" s="29">
        <f>J38*I38</f>
        <v>0</v>
      </c>
    </row>
    <row r="39" spans="1:11" x14ac:dyDescent="0.5">
      <c r="A39" s="13"/>
      <c r="B39" s="197" t="s">
        <v>90</v>
      </c>
      <c r="C39" s="198"/>
      <c r="D39" s="198"/>
      <c r="E39" s="198"/>
      <c r="F39" s="198"/>
      <c r="G39" s="199"/>
      <c r="H39" s="15"/>
      <c r="I39" s="17"/>
      <c r="J39" s="20"/>
      <c r="K39" s="29">
        <f t="shared" ref="K39:K48" si="1">J39*I39</f>
        <v>0</v>
      </c>
    </row>
    <row r="40" spans="1:11" x14ac:dyDescent="0.5">
      <c r="A40" s="14" t="s">
        <v>493</v>
      </c>
      <c r="B40" s="186" t="s">
        <v>92</v>
      </c>
      <c r="C40" s="187"/>
      <c r="D40" s="187"/>
      <c r="E40" s="187"/>
      <c r="F40" s="187"/>
      <c r="G40" s="188"/>
      <c r="H40" s="15" t="s">
        <v>89</v>
      </c>
      <c r="I40" s="17">
        <v>1</v>
      </c>
      <c r="J40" s="20"/>
      <c r="K40" s="29">
        <f t="shared" si="1"/>
        <v>0</v>
      </c>
    </row>
    <row r="41" spans="1:11" x14ac:dyDescent="0.5">
      <c r="A41" s="14" t="s">
        <v>494</v>
      </c>
      <c r="B41" s="186" t="s">
        <v>94</v>
      </c>
      <c r="C41" s="187"/>
      <c r="D41" s="187"/>
      <c r="E41" s="187"/>
      <c r="F41" s="187"/>
      <c r="G41" s="188"/>
      <c r="H41" s="15" t="s">
        <v>89</v>
      </c>
      <c r="I41" s="17">
        <v>1</v>
      </c>
      <c r="J41" s="20"/>
      <c r="K41" s="29">
        <f t="shared" si="1"/>
        <v>0</v>
      </c>
    </row>
    <row r="42" spans="1:11" x14ac:dyDescent="0.5">
      <c r="A42" s="14" t="s">
        <v>495</v>
      </c>
      <c r="B42" s="186" t="s">
        <v>96</v>
      </c>
      <c r="C42" s="187"/>
      <c r="D42" s="187"/>
      <c r="E42" s="187"/>
      <c r="F42" s="187"/>
      <c r="G42" s="188"/>
      <c r="H42" s="15" t="s">
        <v>50</v>
      </c>
      <c r="I42" s="17">
        <v>4</v>
      </c>
      <c r="J42" s="20"/>
      <c r="K42" s="29">
        <f t="shared" si="1"/>
        <v>0</v>
      </c>
    </row>
    <row r="43" spans="1:11" x14ac:dyDescent="0.5">
      <c r="A43" s="14" t="s">
        <v>496</v>
      </c>
      <c r="B43" s="186" t="s">
        <v>98</v>
      </c>
      <c r="C43" s="187"/>
      <c r="D43" s="187"/>
      <c r="E43" s="187"/>
      <c r="F43" s="187"/>
      <c r="G43" s="188"/>
      <c r="H43" s="15" t="s">
        <v>50</v>
      </c>
      <c r="I43" s="17">
        <v>10</v>
      </c>
      <c r="J43" s="20"/>
      <c r="K43" s="29">
        <f t="shared" si="1"/>
        <v>0</v>
      </c>
    </row>
    <row r="44" spans="1:11" x14ac:dyDescent="0.5">
      <c r="A44" s="14" t="s">
        <v>497</v>
      </c>
      <c r="B44" s="186" t="s">
        <v>100</v>
      </c>
      <c r="C44" s="187"/>
      <c r="D44" s="187"/>
      <c r="E44" s="187"/>
      <c r="F44" s="187"/>
      <c r="G44" s="188"/>
      <c r="H44" s="15" t="s">
        <v>50</v>
      </c>
      <c r="I44" s="17">
        <v>8</v>
      </c>
      <c r="J44" s="20"/>
      <c r="K44" s="29">
        <f t="shared" si="1"/>
        <v>0</v>
      </c>
    </row>
    <row r="45" spans="1:11" x14ac:dyDescent="0.5">
      <c r="A45" s="14" t="s">
        <v>498</v>
      </c>
      <c r="B45" s="186" t="s">
        <v>102</v>
      </c>
      <c r="C45" s="187"/>
      <c r="D45" s="187"/>
      <c r="E45" s="187"/>
      <c r="F45" s="187"/>
      <c r="G45" s="188"/>
      <c r="H45" s="15" t="s">
        <v>50</v>
      </c>
      <c r="I45" s="17">
        <v>4</v>
      </c>
      <c r="J45" s="20"/>
      <c r="K45" s="29">
        <f t="shared" si="1"/>
        <v>0</v>
      </c>
    </row>
    <row r="46" spans="1:11" x14ac:dyDescent="0.5">
      <c r="A46" s="14" t="s">
        <v>499</v>
      </c>
      <c r="B46" s="186" t="s">
        <v>104</v>
      </c>
      <c r="C46" s="187"/>
      <c r="D46" s="187"/>
      <c r="E46" s="187"/>
      <c r="F46" s="187"/>
      <c r="G46" s="188"/>
      <c r="H46" s="15" t="s">
        <v>50</v>
      </c>
      <c r="I46" s="17">
        <v>6</v>
      </c>
      <c r="J46" s="20"/>
      <c r="K46" s="29">
        <f t="shared" si="1"/>
        <v>0</v>
      </c>
    </row>
    <row r="47" spans="1:11" x14ac:dyDescent="0.5">
      <c r="A47" s="14" t="s">
        <v>500</v>
      </c>
      <c r="B47" s="186" t="s">
        <v>106</v>
      </c>
      <c r="C47" s="187"/>
      <c r="D47" s="187"/>
      <c r="E47" s="187"/>
      <c r="F47" s="187"/>
      <c r="G47" s="188"/>
      <c r="H47" s="15" t="s">
        <v>50</v>
      </c>
      <c r="I47" s="17">
        <v>15</v>
      </c>
      <c r="J47" s="20"/>
      <c r="K47" s="29">
        <f t="shared" si="1"/>
        <v>0</v>
      </c>
    </row>
    <row r="48" spans="1:11" ht="48" customHeight="1" x14ac:dyDescent="0.5">
      <c r="A48" s="14" t="s">
        <v>501</v>
      </c>
      <c r="B48" s="262" t="s">
        <v>108</v>
      </c>
      <c r="C48" s="195"/>
      <c r="D48" s="195"/>
      <c r="E48" s="195"/>
      <c r="F48" s="195"/>
      <c r="G48" s="195"/>
      <c r="H48" s="15" t="s">
        <v>50</v>
      </c>
      <c r="I48" s="17">
        <v>8</v>
      </c>
      <c r="J48" s="20"/>
      <c r="K48" s="29">
        <f t="shared" si="1"/>
        <v>0</v>
      </c>
    </row>
    <row r="49" spans="1:11" x14ac:dyDescent="0.5">
      <c r="A49" s="14" t="s">
        <v>502</v>
      </c>
      <c r="B49" s="196" t="s">
        <v>110</v>
      </c>
      <c r="C49" s="194"/>
      <c r="D49" s="194"/>
      <c r="E49" s="194"/>
      <c r="F49" s="194"/>
      <c r="G49" s="194"/>
      <c r="H49" s="15" t="s">
        <v>50</v>
      </c>
      <c r="I49" s="17">
        <v>1</v>
      </c>
      <c r="J49" s="20"/>
      <c r="K49" s="29">
        <f>J49*I49</f>
        <v>0</v>
      </c>
    </row>
    <row r="50" spans="1:11" x14ac:dyDescent="0.5">
      <c r="A50" s="14" t="s">
        <v>562</v>
      </c>
      <c r="B50" s="186" t="s">
        <v>112</v>
      </c>
      <c r="C50" s="187"/>
      <c r="D50" s="187"/>
      <c r="E50" s="187"/>
      <c r="F50" s="187"/>
      <c r="G50" s="188"/>
      <c r="H50" s="15" t="s">
        <v>50</v>
      </c>
      <c r="I50" s="17">
        <v>1</v>
      </c>
      <c r="J50" s="20"/>
      <c r="K50" s="29">
        <f>J50*I50</f>
        <v>0</v>
      </c>
    </row>
    <row r="51" spans="1:11" x14ac:dyDescent="0.5">
      <c r="A51" s="13"/>
      <c r="B51" s="261" t="s">
        <v>113</v>
      </c>
      <c r="C51" s="192"/>
      <c r="D51" s="192"/>
      <c r="E51" s="192"/>
      <c r="F51" s="192"/>
      <c r="G51" s="192"/>
      <c r="H51" s="192"/>
      <c r="I51" s="192"/>
      <c r="J51" s="193"/>
      <c r="K51" s="29">
        <f>SUM(K38:K50)</f>
        <v>0</v>
      </c>
    </row>
    <row r="52" spans="1:11" x14ac:dyDescent="0.5">
      <c r="A52" s="13"/>
      <c r="B52" s="162" t="s">
        <v>114</v>
      </c>
      <c r="C52" s="163"/>
      <c r="D52" s="163"/>
      <c r="E52" s="163"/>
      <c r="F52" s="163"/>
      <c r="G52" s="163"/>
      <c r="H52" s="163"/>
      <c r="I52" s="163"/>
      <c r="J52" s="164"/>
      <c r="K52" s="29">
        <f>K51</f>
        <v>0</v>
      </c>
    </row>
    <row r="53" spans="1:11" x14ac:dyDescent="0.5">
      <c r="A53" s="13"/>
      <c r="B53" s="165"/>
      <c r="C53" s="166"/>
      <c r="D53" s="166"/>
      <c r="E53" s="166"/>
      <c r="F53" s="166"/>
      <c r="G53" s="166"/>
      <c r="H53" s="166"/>
      <c r="I53" s="166"/>
      <c r="J53" s="166"/>
      <c r="K53" s="167"/>
    </row>
    <row r="54" spans="1:11" ht="32.5" x14ac:dyDescent="0.5">
      <c r="A54" s="13" t="s">
        <v>137</v>
      </c>
      <c r="B54" s="160" t="s">
        <v>138</v>
      </c>
      <c r="C54" s="156"/>
      <c r="D54" s="156"/>
      <c r="E54" s="156"/>
      <c r="F54" s="156"/>
      <c r="G54" s="156"/>
      <c r="H54" s="156"/>
      <c r="I54" s="156"/>
      <c r="J54" s="156"/>
      <c r="K54" s="161"/>
    </row>
    <row r="55" spans="1:11" x14ac:dyDescent="0.5">
      <c r="A55" s="13">
        <v>4</v>
      </c>
      <c r="B55" s="202" t="s">
        <v>26</v>
      </c>
      <c r="C55" s="189"/>
      <c r="D55" s="189"/>
      <c r="E55" s="189"/>
      <c r="F55" s="189"/>
      <c r="G55" s="189"/>
      <c r="H55" s="189"/>
      <c r="I55" s="189"/>
      <c r="J55" s="189"/>
      <c r="K55" s="190"/>
    </row>
    <row r="56" spans="1:11" x14ac:dyDescent="0.5">
      <c r="A56" s="14" t="s">
        <v>563</v>
      </c>
      <c r="B56" s="32" t="s">
        <v>140</v>
      </c>
      <c r="C56" s="33"/>
      <c r="D56" s="33"/>
      <c r="E56" s="33"/>
      <c r="F56" s="33"/>
      <c r="G56" s="33"/>
      <c r="H56" s="15" t="s">
        <v>38</v>
      </c>
      <c r="I56" s="17">
        <v>350</v>
      </c>
      <c r="J56" s="20"/>
      <c r="K56" s="19">
        <f>I56*J56</f>
        <v>0</v>
      </c>
    </row>
    <row r="57" spans="1:11" x14ac:dyDescent="0.5">
      <c r="A57" s="14" t="s">
        <v>564</v>
      </c>
      <c r="B57" s="186" t="s">
        <v>144</v>
      </c>
      <c r="C57" s="187"/>
      <c r="D57" s="187"/>
      <c r="E57" s="187"/>
      <c r="F57" s="187"/>
      <c r="G57" s="188"/>
      <c r="H57" s="15" t="s">
        <v>89</v>
      </c>
      <c r="I57" s="34">
        <v>1</v>
      </c>
      <c r="J57" s="20"/>
      <c r="K57" s="19">
        <f>I57*J57</f>
        <v>0</v>
      </c>
    </row>
    <row r="58" spans="1:11" x14ac:dyDescent="0.5">
      <c r="A58" s="13"/>
      <c r="B58" s="162" t="s">
        <v>149</v>
      </c>
      <c r="C58" s="163"/>
      <c r="D58" s="163"/>
      <c r="E58" s="163"/>
      <c r="F58" s="163"/>
      <c r="G58" s="163"/>
      <c r="H58" s="163"/>
      <c r="I58" s="163"/>
      <c r="J58" s="164"/>
      <c r="K58" s="19">
        <f>K56+K57</f>
        <v>0</v>
      </c>
    </row>
    <row r="59" spans="1:11" x14ac:dyDescent="0.5">
      <c r="A59" s="14"/>
      <c r="B59" s="165"/>
      <c r="C59" s="166"/>
      <c r="D59" s="166"/>
      <c r="E59" s="166"/>
      <c r="F59" s="166"/>
      <c r="G59" s="166"/>
      <c r="H59" s="166"/>
      <c r="I59" s="166"/>
      <c r="J59" s="166"/>
      <c r="K59" s="167"/>
    </row>
    <row r="60" spans="1:11" ht="32.5" x14ac:dyDescent="0.5">
      <c r="A60" s="13" t="s">
        <v>158</v>
      </c>
      <c r="B60" s="183" t="s">
        <v>159</v>
      </c>
      <c r="C60" s="184"/>
      <c r="D60" s="184"/>
      <c r="E60" s="184"/>
      <c r="F60" s="184"/>
      <c r="G60" s="184"/>
      <c r="H60" s="184"/>
      <c r="I60" s="184"/>
      <c r="J60" s="184"/>
      <c r="K60" s="185"/>
    </row>
    <row r="61" spans="1:11" x14ac:dyDescent="0.5">
      <c r="A61" s="14" t="s">
        <v>540</v>
      </c>
      <c r="B61" s="186" t="s">
        <v>161</v>
      </c>
      <c r="C61" s="187"/>
      <c r="D61" s="187"/>
      <c r="E61" s="187"/>
      <c r="F61" s="187"/>
      <c r="G61" s="188"/>
      <c r="H61" s="15" t="s">
        <v>50</v>
      </c>
      <c r="I61" s="17">
        <v>2</v>
      </c>
      <c r="J61" s="20"/>
      <c r="K61" s="19">
        <f>J61*I61</f>
        <v>0</v>
      </c>
    </row>
    <row r="62" spans="1:11" x14ac:dyDescent="0.5">
      <c r="A62" s="14" t="s">
        <v>541</v>
      </c>
      <c r="B62" s="186" t="s">
        <v>163</v>
      </c>
      <c r="C62" s="187"/>
      <c r="D62" s="187"/>
      <c r="E62" s="187"/>
      <c r="F62" s="187"/>
      <c r="G62" s="188"/>
      <c r="H62" s="15" t="s">
        <v>50</v>
      </c>
      <c r="I62" s="17">
        <v>2</v>
      </c>
      <c r="J62" s="20"/>
      <c r="K62" s="19">
        <f t="shared" ref="K62:K65" si="2">J62*I62</f>
        <v>0</v>
      </c>
    </row>
    <row r="63" spans="1:11" x14ac:dyDescent="0.5">
      <c r="A63" s="14" t="s">
        <v>542</v>
      </c>
      <c r="B63" s="186" t="s">
        <v>165</v>
      </c>
      <c r="C63" s="187"/>
      <c r="D63" s="187"/>
      <c r="E63" s="187"/>
      <c r="F63" s="187"/>
      <c r="G63" s="188"/>
      <c r="H63" s="15" t="s">
        <v>50</v>
      </c>
      <c r="I63" s="17">
        <v>8</v>
      </c>
      <c r="J63" s="20"/>
      <c r="K63" s="19">
        <f t="shared" si="2"/>
        <v>0</v>
      </c>
    </row>
    <row r="64" spans="1:11" ht="68.5" customHeight="1" x14ac:dyDescent="0.5">
      <c r="A64" s="14" t="s">
        <v>543</v>
      </c>
      <c r="B64" s="177" t="s">
        <v>167</v>
      </c>
      <c r="C64" s="178"/>
      <c r="D64" s="178"/>
      <c r="E64" s="178"/>
      <c r="F64" s="178"/>
      <c r="G64" s="179"/>
      <c r="H64" s="15" t="s">
        <v>50</v>
      </c>
      <c r="I64" s="17">
        <v>1</v>
      </c>
      <c r="J64" s="20"/>
      <c r="K64" s="19">
        <f t="shared" si="2"/>
        <v>0</v>
      </c>
    </row>
    <row r="65" spans="1:11" ht="54" customHeight="1" x14ac:dyDescent="0.5">
      <c r="A65" s="14" t="s">
        <v>544</v>
      </c>
      <c r="B65" s="177" t="s">
        <v>169</v>
      </c>
      <c r="C65" s="178"/>
      <c r="D65" s="178"/>
      <c r="E65" s="178"/>
      <c r="F65" s="178"/>
      <c r="G65" s="179"/>
      <c r="H65" s="15" t="s">
        <v>50</v>
      </c>
      <c r="I65" s="17">
        <v>1</v>
      </c>
      <c r="J65" s="20"/>
      <c r="K65" s="19">
        <f t="shared" si="2"/>
        <v>0</v>
      </c>
    </row>
    <row r="66" spans="1:11" x14ac:dyDescent="0.5">
      <c r="A66" s="14"/>
      <c r="B66" s="162" t="s">
        <v>170</v>
      </c>
      <c r="C66" s="163"/>
      <c r="D66" s="163"/>
      <c r="E66" s="163"/>
      <c r="F66" s="163"/>
      <c r="G66" s="163"/>
      <c r="H66" s="163"/>
      <c r="I66" s="163"/>
      <c r="J66" s="164"/>
      <c r="K66" s="19">
        <f>SUM(K61:K65)</f>
        <v>0</v>
      </c>
    </row>
    <row r="67" spans="1:11" x14ac:dyDescent="0.5">
      <c r="A67" s="14"/>
      <c r="B67" s="165"/>
      <c r="C67" s="166"/>
      <c r="D67" s="166"/>
      <c r="E67" s="166"/>
      <c r="F67" s="166"/>
      <c r="G67" s="166"/>
      <c r="H67" s="166"/>
      <c r="I67" s="166"/>
      <c r="J67" s="166"/>
      <c r="K67" s="167"/>
    </row>
    <row r="68" spans="1:11" ht="32.5" x14ac:dyDescent="0.5">
      <c r="A68" s="13" t="s">
        <v>171</v>
      </c>
      <c r="B68" s="160" t="s">
        <v>172</v>
      </c>
      <c r="C68" s="156"/>
      <c r="D68" s="156"/>
      <c r="E68" s="156"/>
      <c r="F68" s="156"/>
      <c r="G68" s="156"/>
      <c r="H68" s="156"/>
      <c r="I68" s="156"/>
      <c r="J68" s="156"/>
      <c r="K68" s="161"/>
    </row>
    <row r="69" spans="1:11" s="1" customFormat="1" ht="72" customHeight="1" x14ac:dyDescent="0.35">
      <c r="A69" s="14" t="s">
        <v>545</v>
      </c>
      <c r="B69" s="180" t="s">
        <v>174</v>
      </c>
      <c r="C69" s="181"/>
      <c r="D69" s="181"/>
      <c r="E69" s="181"/>
      <c r="F69" s="181"/>
      <c r="G69" s="182"/>
      <c r="H69" s="23" t="s">
        <v>50</v>
      </c>
      <c r="I69" s="23">
        <v>6</v>
      </c>
      <c r="J69" s="35"/>
      <c r="K69" s="19">
        <f t="shared" ref="K69:K70" si="3">J69*I69</f>
        <v>0</v>
      </c>
    </row>
    <row r="70" spans="1:11" ht="83.15" customHeight="1" x14ac:dyDescent="0.5">
      <c r="A70" s="14" t="s">
        <v>546</v>
      </c>
      <c r="B70" s="177" t="s">
        <v>176</v>
      </c>
      <c r="C70" s="178"/>
      <c r="D70" s="178"/>
      <c r="E70" s="178"/>
      <c r="F70" s="178"/>
      <c r="G70" s="179"/>
      <c r="H70" s="23" t="s">
        <v>50</v>
      </c>
      <c r="I70" s="23">
        <v>8</v>
      </c>
      <c r="J70" s="36"/>
      <c r="K70" s="19">
        <f t="shared" si="3"/>
        <v>0</v>
      </c>
    </row>
    <row r="71" spans="1:11" ht="21.5" thickBot="1" x14ac:dyDescent="0.55000000000000004">
      <c r="A71" s="14"/>
      <c r="B71" s="162" t="s">
        <v>177</v>
      </c>
      <c r="C71" s="163"/>
      <c r="D71" s="163"/>
      <c r="E71" s="163"/>
      <c r="F71" s="163"/>
      <c r="G71" s="163"/>
      <c r="H71" s="163"/>
      <c r="I71" s="163"/>
      <c r="J71" s="164"/>
      <c r="K71" s="19">
        <f>SUM(K69:K70)</f>
        <v>0</v>
      </c>
    </row>
    <row r="72" spans="1:11" x14ac:dyDescent="0.5">
      <c r="A72" s="14"/>
      <c r="B72" s="257" t="s">
        <v>178</v>
      </c>
      <c r="C72" s="258"/>
      <c r="D72" s="258"/>
      <c r="E72" s="258"/>
      <c r="F72" s="258"/>
      <c r="G72" s="258"/>
      <c r="H72" s="258"/>
      <c r="I72" s="258"/>
      <c r="J72" s="259"/>
      <c r="K72" s="37"/>
    </row>
    <row r="73" spans="1:11" ht="21.5" thickBot="1" x14ac:dyDescent="0.55000000000000004">
      <c r="A73" s="14"/>
      <c r="B73" s="171"/>
      <c r="C73" s="172"/>
      <c r="D73" s="172"/>
      <c r="E73" s="172"/>
      <c r="F73" s="172"/>
      <c r="G73" s="172"/>
      <c r="H73" s="172"/>
      <c r="I73" s="172"/>
      <c r="J73" s="173"/>
      <c r="K73" s="38"/>
    </row>
    <row r="74" spans="1:11" ht="32.5" x14ac:dyDescent="0.5">
      <c r="A74" s="39" t="s">
        <v>9</v>
      </c>
      <c r="B74" s="174" t="s">
        <v>10</v>
      </c>
      <c r="C74" s="175"/>
      <c r="D74" s="175"/>
      <c r="E74" s="175"/>
      <c r="F74" s="175"/>
      <c r="G74" s="175"/>
      <c r="H74" s="175"/>
      <c r="I74" s="175"/>
      <c r="J74" s="176"/>
      <c r="K74" s="38">
        <f>K16</f>
        <v>0</v>
      </c>
    </row>
    <row r="75" spans="1:11" ht="32.5" x14ac:dyDescent="0.5">
      <c r="A75" s="39" t="s">
        <v>45</v>
      </c>
      <c r="B75" s="160" t="s">
        <v>83</v>
      </c>
      <c r="C75" s="156"/>
      <c r="D75" s="156"/>
      <c r="E75" s="156"/>
      <c r="F75" s="156"/>
      <c r="G75" s="156"/>
      <c r="H75" s="156"/>
      <c r="I75" s="156"/>
      <c r="J75" s="161"/>
      <c r="K75" s="38">
        <f>K33</f>
        <v>0</v>
      </c>
    </row>
    <row r="76" spans="1:11" ht="32.5" x14ac:dyDescent="0.5">
      <c r="A76" s="13" t="s">
        <v>84</v>
      </c>
      <c r="B76" s="160" t="s">
        <v>114</v>
      </c>
      <c r="C76" s="156"/>
      <c r="D76" s="156"/>
      <c r="E76" s="156"/>
      <c r="F76" s="156"/>
      <c r="G76" s="156"/>
      <c r="H76" s="156"/>
      <c r="I76" s="156"/>
      <c r="J76" s="161"/>
      <c r="K76" s="38">
        <f>K52</f>
        <v>0</v>
      </c>
    </row>
    <row r="77" spans="1:11" ht="32.5" x14ac:dyDescent="0.5">
      <c r="A77" s="13" t="s">
        <v>137</v>
      </c>
      <c r="B77" s="160" t="s">
        <v>149</v>
      </c>
      <c r="C77" s="156"/>
      <c r="D77" s="156"/>
      <c r="E77" s="156"/>
      <c r="F77" s="156"/>
      <c r="G77" s="156"/>
      <c r="H77" s="156"/>
      <c r="I77" s="156"/>
      <c r="J77" s="161"/>
      <c r="K77" s="38">
        <f>K58</f>
        <v>0</v>
      </c>
    </row>
    <row r="78" spans="1:11" ht="32.5" x14ac:dyDescent="0.5">
      <c r="A78" s="13" t="s">
        <v>158</v>
      </c>
      <c r="B78" s="160" t="s">
        <v>159</v>
      </c>
      <c r="C78" s="156"/>
      <c r="D78" s="156"/>
      <c r="E78" s="156"/>
      <c r="F78" s="156"/>
      <c r="G78" s="156"/>
      <c r="H78" s="156"/>
      <c r="I78" s="156"/>
      <c r="J78" s="161"/>
      <c r="K78" s="40">
        <f>K66</f>
        <v>0</v>
      </c>
    </row>
    <row r="79" spans="1:11" ht="33" thickBot="1" x14ac:dyDescent="0.55000000000000004">
      <c r="A79" s="41" t="s">
        <v>171</v>
      </c>
      <c r="B79" s="253" t="s">
        <v>172</v>
      </c>
      <c r="C79" s="254"/>
      <c r="D79" s="254"/>
      <c r="E79" s="254"/>
      <c r="F79" s="254"/>
      <c r="G79" s="254"/>
      <c r="H79" s="254"/>
      <c r="I79" s="254"/>
      <c r="J79" s="255"/>
      <c r="K79" s="40">
        <f>K71</f>
        <v>0</v>
      </c>
    </row>
    <row r="80" spans="1:11" ht="31.5" thickBot="1" x14ac:dyDescent="0.75">
      <c r="A80" s="42"/>
      <c r="B80" s="157" t="s">
        <v>179</v>
      </c>
      <c r="C80" s="158"/>
      <c r="D80" s="158"/>
      <c r="E80" s="158"/>
      <c r="F80" s="158"/>
      <c r="G80" s="158"/>
      <c r="H80" s="158"/>
      <c r="I80" s="158"/>
      <c r="J80" s="159"/>
      <c r="K80" s="43">
        <f>SUM(K74:K79)</f>
        <v>0</v>
      </c>
    </row>
    <row r="81" spans="1:11" x14ac:dyDescent="0.5">
      <c r="A81" s="1"/>
    </row>
    <row r="82" spans="1:11" x14ac:dyDescent="0.5">
      <c r="A82" s="1"/>
    </row>
    <row r="83" spans="1:11" x14ac:dyDescent="0.5">
      <c r="A83" s="1"/>
      <c r="B83" s="256" t="s">
        <v>180</v>
      </c>
      <c r="C83" s="256"/>
      <c r="D83" s="256"/>
      <c r="E83" s="256"/>
      <c r="F83" s="256"/>
      <c r="G83" s="256"/>
      <c r="H83" s="256"/>
      <c r="I83" s="256"/>
      <c r="J83" s="256"/>
      <c r="K83" s="256"/>
    </row>
    <row r="84" spans="1:11" x14ac:dyDescent="0.5">
      <c r="A84" s="1"/>
    </row>
    <row r="85" spans="1:11" ht="31" x14ac:dyDescent="0.7">
      <c r="A85" s="1"/>
      <c r="G85" s="46" t="s">
        <v>181</v>
      </c>
      <c r="H85" s="47"/>
      <c r="I85" s="48"/>
      <c r="J85" s="49" t="s">
        <v>182</v>
      </c>
    </row>
    <row r="86" spans="1:11" x14ac:dyDescent="0.5">
      <c r="A86" s="1"/>
    </row>
    <row r="87" spans="1:11" x14ac:dyDescent="0.5">
      <c r="A87" s="1"/>
    </row>
    <row r="88" spans="1:11" x14ac:dyDescent="0.5">
      <c r="A88" s="1"/>
      <c r="H88" s="50" t="s">
        <v>183</v>
      </c>
      <c r="I88" s="50"/>
    </row>
    <row r="89" spans="1:11" ht="23.5" x14ac:dyDescent="0.55000000000000004">
      <c r="A89" s="1"/>
      <c r="H89" s="51" t="s">
        <v>184</v>
      </c>
      <c r="I89" s="52"/>
    </row>
    <row r="90" spans="1:11" ht="26" x14ac:dyDescent="0.6">
      <c r="A90" s="1"/>
      <c r="H90" s="53" t="s">
        <v>185</v>
      </c>
      <c r="I90" s="52"/>
    </row>
    <row r="91" spans="1:11" x14ac:dyDescent="0.5">
      <c r="A91" s="1"/>
    </row>
    <row r="92" spans="1:11" x14ac:dyDescent="0.5">
      <c r="A92" s="1"/>
    </row>
    <row r="93" spans="1:11" x14ac:dyDescent="0.5">
      <c r="A93" s="1"/>
    </row>
    <row r="94" spans="1:11" x14ac:dyDescent="0.5">
      <c r="A94" s="1"/>
    </row>
    <row r="95" spans="1:11" x14ac:dyDescent="0.5">
      <c r="A95" s="1"/>
    </row>
    <row r="96" spans="1:11" x14ac:dyDescent="0.5">
      <c r="A96" s="1"/>
    </row>
    <row r="97" spans="1:1" x14ac:dyDescent="0.5">
      <c r="A97" s="1"/>
    </row>
    <row r="98" spans="1:1" x14ac:dyDescent="0.5">
      <c r="A98" s="1"/>
    </row>
    <row r="99" spans="1:1" x14ac:dyDescent="0.5">
      <c r="A99" s="1"/>
    </row>
    <row r="100" spans="1:1" x14ac:dyDescent="0.5">
      <c r="A100" s="1"/>
    </row>
    <row r="101" spans="1:1" x14ac:dyDescent="0.5">
      <c r="A101" s="1"/>
    </row>
    <row r="102" spans="1:1" x14ac:dyDescent="0.5">
      <c r="A102" s="1"/>
    </row>
    <row r="103" spans="1:1" x14ac:dyDescent="0.5">
      <c r="A103" s="1"/>
    </row>
    <row r="104" spans="1:1" x14ac:dyDescent="0.5">
      <c r="A104" s="1"/>
    </row>
    <row r="105" spans="1:1" x14ac:dyDescent="0.5">
      <c r="A105" s="1"/>
    </row>
    <row r="106" spans="1:1" x14ac:dyDescent="0.5">
      <c r="A106" s="1"/>
    </row>
    <row r="107" spans="1:1" x14ac:dyDescent="0.5">
      <c r="A107" s="1"/>
    </row>
    <row r="108" spans="1:1" x14ac:dyDescent="0.5">
      <c r="A108" s="1"/>
    </row>
    <row r="109" spans="1:1" x14ac:dyDescent="0.5">
      <c r="A109" s="1"/>
    </row>
    <row r="110" spans="1:1" x14ac:dyDescent="0.5">
      <c r="A110" s="1"/>
    </row>
    <row r="111" spans="1:1" x14ac:dyDescent="0.5">
      <c r="A111" s="1"/>
    </row>
    <row r="112" spans="1:1" x14ac:dyDescent="0.5">
      <c r="A112" s="1"/>
    </row>
    <row r="113" spans="1:1" x14ac:dyDescent="0.5">
      <c r="A113" s="1"/>
    </row>
    <row r="114" spans="1:1" x14ac:dyDescent="0.5">
      <c r="A114" s="1"/>
    </row>
    <row r="115" spans="1:1" x14ac:dyDescent="0.5">
      <c r="A115" s="1"/>
    </row>
    <row r="116" spans="1:1" x14ac:dyDescent="0.5">
      <c r="A116" s="1"/>
    </row>
    <row r="117" spans="1:1" x14ac:dyDescent="0.5">
      <c r="A117" s="1"/>
    </row>
    <row r="118" spans="1:1" x14ac:dyDescent="0.5">
      <c r="A118" s="1"/>
    </row>
    <row r="119" spans="1:1" x14ac:dyDescent="0.5">
      <c r="A119" s="1"/>
    </row>
    <row r="120" spans="1:1" x14ac:dyDescent="0.5">
      <c r="A120" s="1"/>
    </row>
    <row r="121" spans="1:1" x14ac:dyDescent="0.5">
      <c r="A121" s="1"/>
    </row>
    <row r="122" spans="1:1" x14ac:dyDescent="0.5">
      <c r="A122" s="1"/>
    </row>
    <row r="123" spans="1:1" x14ac:dyDescent="0.5">
      <c r="A123" s="1"/>
    </row>
    <row r="124" spans="1:1" x14ac:dyDescent="0.5">
      <c r="A124" s="1"/>
    </row>
    <row r="125" spans="1:1" x14ac:dyDescent="0.5">
      <c r="A125" s="1"/>
    </row>
    <row r="126" spans="1:1" x14ac:dyDescent="0.5">
      <c r="A126" s="1"/>
    </row>
    <row r="127" spans="1:1" x14ac:dyDescent="0.5">
      <c r="A127" s="1"/>
    </row>
    <row r="128" spans="1:1" x14ac:dyDescent="0.5">
      <c r="A128" s="1"/>
    </row>
    <row r="129" spans="1:1" x14ac:dyDescent="0.5">
      <c r="A129" s="1"/>
    </row>
    <row r="130" spans="1:1" x14ac:dyDescent="0.5">
      <c r="A130" s="1"/>
    </row>
    <row r="131" spans="1:1" x14ac:dyDescent="0.5">
      <c r="A131" s="1"/>
    </row>
    <row r="132" spans="1:1" x14ac:dyDescent="0.5">
      <c r="A132" s="1"/>
    </row>
    <row r="133" spans="1:1" x14ac:dyDescent="0.5">
      <c r="A133" s="1"/>
    </row>
    <row r="134" spans="1:1" x14ac:dyDescent="0.5">
      <c r="A134" s="1"/>
    </row>
    <row r="135" spans="1:1" x14ac:dyDescent="0.5">
      <c r="A135" s="1"/>
    </row>
    <row r="136" spans="1:1" x14ac:dyDescent="0.5">
      <c r="A136" s="1"/>
    </row>
    <row r="137" spans="1:1" x14ac:dyDescent="0.5">
      <c r="A137" s="1"/>
    </row>
    <row r="138" spans="1:1" x14ac:dyDescent="0.5">
      <c r="A138" s="1"/>
    </row>
    <row r="139" spans="1:1" x14ac:dyDescent="0.5">
      <c r="A139" s="1"/>
    </row>
    <row r="140" spans="1:1" x14ac:dyDescent="0.5">
      <c r="A140" s="1"/>
    </row>
    <row r="141" spans="1:1" x14ac:dyDescent="0.5">
      <c r="A141" s="1"/>
    </row>
    <row r="142" spans="1:1" x14ac:dyDescent="0.5">
      <c r="A142" s="1"/>
    </row>
    <row r="143" spans="1:1" x14ac:dyDescent="0.5">
      <c r="A143" s="1"/>
    </row>
    <row r="144" spans="1:1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</sheetData>
  <mergeCells count="79">
    <mergeCell ref="A3:K3"/>
    <mergeCell ref="A4:K4"/>
    <mergeCell ref="A5:J7"/>
    <mergeCell ref="K5:K7"/>
    <mergeCell ref="B8:G8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6:G26"/>
    <mergeCell ref="B16:J16"/>
    <mergeCell ref="B17:K17"/>
    <mergeCell ref="B18:K18"/>
    <mergeCell ref="B19:K19"/>
    <mergeCell ref="B20:K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J32"/>
    <mergeCell ref="B33:J33"/>
    <mergeCell ref="B34:K34"/>
    <mergeCell ref="B35:K35"/>
    <mergeCell ref="B36:K36"/>
    <mergeCell ref="B37:G37"/>
    <mergeCell ref="B50:G50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63:G63"/>
    <mergeCell ref="B51:J51"/>
    <mergeCell ref="B52:J52"/>
    <mergeCell ref="B53:K53"/>
    <mergeCell ref="B54:K54"/>
    <mergeCell ref="B55:K55"/>
    <mergeCell ref="B57:G57"/>
    <mergeCell ref="B58:J58"/>
    <mergeCell ref="B59:K59"/>
    <mergeCell ref="B60:K60"/>
    <mergeCell ref="B61:G61"/>
    <mergeCell ref="B62:G62"/>
    <mergeCell ref="B76:J76"/>
    <mergeCell ref="B64:G64"/>
    <mergeCell ref="B65:G65"/>
    <mergeCell ref="B66:J66"/>
    <mergeCell ref="B67:K67"/>
    <mergeCell ref="B68:K68"/>
    <mergeCell ref="B69:G69"/>
    <mergeCell ref="B70:G70"/>
    <mergeCell ref="B71:J71"/>
    <mergeCell ref="B72:J73"/>
    <mergeCell ref="B74:J74"/>
    <mergeCell ref="B75:J75"/>
    <mergeCell ref="B77:J77"/>
    <mergeCell ref="B78:J78"/>
    <mergeCell ref="B79:J79"/>
    <mergeCell ref="B80:J80"/>
    <mergeCell ref="B83:K83"/>
  </mergeCells>
  <pageMargins left="0.7" right="0.7" top="0.75" bottom="0.75" header="0.3" footer="0.3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EF3B-4069-4486-8467-113798323D07}">
  <dimension ref="A1:M206"/>
  <sheetViews>
    <sheetView topLeftCell="A115" zoomScale="55" zoomScaleNormal="55" workbookViewId="0">
      <selection activeCell="B21" sqref="B21:G21"/>
    </sheetView>
  </sheetViews>
  <sheetFormatPr baseColWidth="10" defaultColWidth="10.81640625" defaultRowHeight="21" x14ac:dyDescent="0.5"/>
  <cols>
    <col min="1" max="1" width="12.81640625" style="23" bestFit="1" customWidth="1"/>
    <col min="2" max="6" width="10.81640625" style="2"/>
    <col min="7" max="7" width="59.54296875" style="2" customWidth="1"/>
    <col min="8" max="8" width="13.81640625" style="6" bestFit="1" customWidth="1"/>
    <col min="9" max="9" width="21.1796875" style="7" customWidth="1"/>
    <col min="10" max="10" width="22" style="4" customWidth="1"/>
    <col min="11" max="11" width="35.45312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5" customHeight="1" thickBot="1" x14ac:dyDescent="0.85">
      <c r="A4" s="220" t="s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/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67"/>
      <c r="K11" s="270"/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68"/>
      <c r="K12" s="271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68"/>
      <c r="K13" s="271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68"/>
      <c r="K14" s="271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69"/>
      <c r="K15" s="272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>
        <f>K11</f>
        <v>0</v>
      </c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18.649999999999999" customHeight="1" x14ac:dyDescent="0.5">
      <c r="A18" s="14"/>
      <c r="B18" s="250"/>
      <c r="C18" s="251"/>
      <c r="D18" s="251"/>
      <c r="E18" s="251"/>
      <c r="F18" s="251"/>
      <c r="G18" s="251"/>
      <c r="H18" s="251"/>
      <c r="I18" s="251"/>
      <c r="J18" s="251"/>
      <c r="K18" s="252"/>
    </row>
    <row r="19" spans="1:11" ht="32.5" x14ac:dyDescent="0.5">
      <c r="A19" s="13" t="s">
        <v>24</v>
      </c>
      <c r="B19" s="160" t="s">
        <v>25</v>
      </c>
      <c r="C19" s="156"/>
      <c r="D19" s="156"/>
      <c r="E19" s="156"/>
      <c r="F19" s="156"/>
      <c r="G19" s="156"/>
      <c r="H19" s="156"/>
      <c r="I19" s="156"/>
      <c r="J19" s="156"/>
      <c r="K19" s="161"/>
    </row>
    <row r="20" spans="1:11" x14ac:dyDescent="0.5">
      <c r="A20" s="13">
        <v>2</v>
      </c>
      <c r="B20" s="214" t="s">
        <v>26</v>
      </c>
      <c r="C20" s="215"/>
      <c r="D20" s="215"/>
      <c r="E20" s="215"/>
      <c r="F20" s="215"/>
      <c r="G20" s="215"/>
      <c r="H20" s="215"/>
      <c r="I20" s="215"/>
      <c r="J20" s="215"/>
      <c r="K20" s="216"/>
    </row>
    <row r="21" spans="1:11" ht="26" x14ac:dyDescent="0.5">
      <c r="A21" s="13"/>
      <c r="B21" s="208" t="s">
        <v>27</v>
      </c>
      <c r="C21" s="209"/>
      <c r="D21" s="209"/>
      <c r="E21" s="209"/>
      <c r="F21" s="209"/>
      <c r="G21" s="210"/>
      <c r="H21" s="15"/>
      <c r="I21" s="17"/>
      <c r="J21" s="18"/>
      <c r="K21" s="19"/>
    </row>
    <row r="22" spans="1:11" x14ac:dyDescent="0.5">
      <c r="A22" s="14" t="s">
        <v>28</v>
      </c>
      <c r="B22" s="186" t="s">
        <v>29</v>
      </c>
      <c r="C22" s="187"/>
      <c r="D22" s="187"/>
      <c r="E22" s="187"/>
      <c r="F22" s="187"/>
      <c r="G22" s="188"/>
      <c r="H22" s="15" t="s">
        <v>30</v>
      </c>
      <c r="I22" s="17">
        <v>20</v>
      </c>
      <c r="J22" s="20"/>
      <c r="K22" s="19">
        <f>I22*J22</f>
        <v>0</v>
      </c>
    </row>
    <row r="23" spans="1:11" x14ac:dyDescent="0.5">
      <c r="A23" s="14" t="s">
        <v>31</v>
      </c>
      <c r="B23" s="186" t="s">
        <v>32</v>
      </c>
      <c r="C23" s="187"/>
      <c r="D23" s="187"/>
      <c r="E23" s="187"/>
      <c r="F23" s="187"/>
      <c r="G23" s="188"/>
      <c r="H23" s="15" t="s">
        <v>30</v>
      </c>
      <c r="I23" s="17">
        <v>16</v>
      </c>
      <c r="J23" s="20"/>
      <c r="K23" s="19">
        <f>I23*J23</f>
        <v>0</v>
      </c>
    </row>
    <row r="24" spans="1:11" x14ac:dyDescent="0.5">
      <c r="A24" s="14" t="s">
        <v>33</v>
      </c>
      <c r="B24" s="186" t="s">
        <v>34</v>
      </c>
      <c r="C24" s="187"/>
      <c r="D24" s="187"/>
      <c r="E24" s="187"/>
      <c r="F24" s="187"/>
      <c r="G24" s="188"/>
      <c r="H24" s="15" t="s">
        <v>30</v>
      </c>
      <c r="I24" s="17">
        <v>60</v>
      </c>
      <c r="J24" s="20"/>
      <c r="K24" s="19">
        <f t="shared" ref="K24:K28" si="0">I24*J24</f>
        <v>0</v>
      </c>
    </row>
    <row r="25" spans="1:11" ht="26.5" thickBot="1" x14ac:dyDescent="0.55000000000000004">
      <c r="A25" s="13"/>
      <c r="B25" s="208" t="s">
        <v>35</v>
      </c>
      <c r="C25" s="209"/>
      <c r="D25" s="209"/>
      <c r="E25" s="209"/>
      <c r="F25" s="209"/>
      <c r="G25" s="210"/>
      <c r="H25" s="15"/>
      <c r="I25" s="17"/>
      <c r="J25" s="20"/>
      <c r="K25" s="19"/>
    </row>
    <row r="26" spans="1:11" x14ac:dyDescent="0.5">
      <c r="A26" s="14" t="s">
        <v>36</v>
      </c>
      <c r="B26" s="186" t="s">
        <v>37</v>
      </c>
      <c r="C26" s="187"/>
      <c r="D26" s="187"/>
      <c r="E26" s="187"/>
      <c r="F26" s="187"/>
      <c r="G26" s="188"/>
      <c r="H26" s="15" t="s">
        <v>38</v>
      </c>
      <c r="I26" s="17">
        <v>124</v>
      </c>
      <c r="J26" s="20"/>
      <c r="K26" s="19">
        <f t="shared" si="0"/>
        <v>0</v>
      </c>
    </row>
    <row r="27" spans="1:11" x14ac:dyDescent="0.5">
      <c r="A27" s="14" t="s">
        <v>39</v>
      </c>
      <c r="B27" s="186" t="s">
        <v>40</v>
      </c>
      <c r="C27" s="187"/>
      <c r="D27" s="187"/>
      <c r="E27" s="187"/>
      <c r="F27" s="187"/>
      <c r="G27" s="188"/>
      <c r="H27" s="15" t="s">
        <v>38</v>
      </c>
      <c r="I27" s="17">
        <v>124</v>
      </c>
      <c r="J27" s="20"/>
      <c r="K27" s="19">
        <f t="shared" si="0"/>
        <v>0</v>
      </c>
    </row>
    <row r="28" spans="1:11" x14ac:dyDescent="0.5">
      <c r="A28" s="14" t="s">
        <v>41</v>
      </c>
      <c r="B28" s="186" t="s">
        <v>42</v>
      </c>
      <c r="C28" s="187"/>
      <c r="D28" s="187"/>
      <c r="E28" s="187"/>
      <c r="F28" s="187"/>
      <c r="G28" s="188"/>
      <c r="H28" s="15" t="s">
        <v>30</v>
      </c>
      <c r="I28" s="17">
        <v>35</v>
      </c>
      <c r="J28" s="20"/>
      <c r="K28" s="19">
        <f t="shared" si="0"/>
        <v>0</v>
      </c>
    </row>
    <row r="29" spans="1:11" x14ac:dyDescent="0.5">
      <c r="A29" s="13"/>
      <c r="B29" s="206" t="s">
        <v>43</v>
      </c>
      <c r="C29" s="207"/>
      <c r="D29" s="207"/>
      <c r="E29" s="207"/>
      <c r="F29" s="207"/>
      <c r="G29" s="207"/>
      <c r="H29" s="207"/>
      <c r="I29" s="207"/>
      <c r="J29" s="207"/>
      <c r="K29" s="19">
        <f>SUM(K22:K28)</f>
        <v>0</v>
      </c>
    </row>
    <row r="30" spans="1:11" x14ac:dyDescent="0.5">
      <c r="A30" s="13"/>
      <c r="B30" s="162" t="s">
        <v>44</v>
      </c>
      <c r="C30" s="163"/>
      <c r="D30" s="163"/>
      <c r="E30" s="163"/>
      <c r="F30" s="163"/>
      <c r="G30" s="163"/>
      <c r="H30" s="163"/>
      <c r="I30" s="163"/>
      <c r="J30" s="164"/>
      <c r="K30" s="19">
        <f>K29</f>
        <v>0</v>
      </c>
    </row>
    <row r="31" spans="1:11" x14ac:dyDescent="0.5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6"/>
    </row>
    <row r="32" spans="1:11" ht="39" customHeight="1" x14ac:dyDescent="0.5">
      <c r="A32" s="13" t="s">
        <v>45</v>
      </c>
      <c r="B32" s="155" t="s">
        <v>46</v>
      </c>
      <c r="C32" s="156"/>
      <c r="D32" s="156"/>
      <c r="E32" s="156"/>
      <c r="F32" s="156"/>
      <c r="G32" s="156"/>
      <c r="H32" s="156"/>
      <c r="I32" s="156"/>
      <c r="J32" s="156"/>
      <c r="K32" s="161"/>
    </row>
    <row r="33" spans="1:11" ht="20" customHeight="1" x14ac:dyDescent="0.5">
      <c r="A33" s="13">
        <v>3</v>
      </c>
      <c r="B33" s="189" t="s">
        <v>26</v>
      </c>
      <c r="C33" s="189"/>
      <c r="D33" s="189"/>
      <c r="E33" s="189"/>
      <c r="F33" s="189"/>
      <c r="G33" s="189"/>
      <c r="H33" s="189"/>
      <c r="I33" s="189"/>
      <c r="J33" s="189"/>
      <c r="K33" s="190"/>
    </row>
    <row r="34" spans="1:11" ht="20" customHeight="1" x14ac:dyDescent="0.5">
      <c r="A34" s="13"/>
      <c r="B34" s="198" t="s">
        <v>47</v>
      </c>
      <c r="C34" s="198"/>
      <c r="D34" s="198"/>
      <c r="E34" s="198"/>
      <c r="F34" s="198"/>
      <c r="G34" s="199"/>
      <c r="H34" s="15"/>
      <c r="I34" s="17"/>
      <c r="J34" s="21"/>
      <c r="K34" s="22"/>
    </row>
    <row r="35" spans="1:11" ht="20" customHeight="1" x14ac:dyDescent="0.5">
      <c r="A35" s="14" t="s">
        <v>48</v>
      </c>
      <c r="B35" s="187" t="s">
        <v>49</v>
      </c>
      <c r="C35" s="187"/>
      <c r="D35" s="187"/>
      <c r="E35" s="187"/>
      <c r="F35" s="187"/>
      <c r="G35" s="188"/>
      <c r="H35" s="15" t="s">
        <v>50</v>
      </c>
      <c r="I35" s="17">
        <v>2</v>
      </c>
      <c r="J35" s="21"/>
      <c r="K35" s="22">
        <f>I35*J35</f>
        <v>0</v>
      </c>
    </row>
    <row r="36" spans="1:11" ht="65.25" customHeight="1" x14ac:dyDescent="0.5">
      <c r="A36" s="14" t="s">
        <v>51</v>
      </c>
      <c r="B36" s="178" t="s">
        <v>52</v>
      </c>
      <c r="C36" s="178"/>
      <c r="D36" s="178"/>
      <c r="E36" s="178"/>
      <c r="F36" s="178"/>
      <c r="G36" s="179"/>
      <c r="H36" s="15" t="s">
        <v>50</v>
      </c>
      <c r="I36" s="17">
        <v>2</v>
      </c>
      <c r="J36" s="21"/>
      <c r="K36" s="22">
        <f t="shared" ref="K36:K50" si="1">I36*J36</f>
        <v>0</v>
      </c>
    </row>
    <row r="37" spans="1:11" ht="63" customHeight="1" x14ac:dyDescent="0.5">
      <c r="A37" s="14" t="s">
        <v>53</v>
      </c>
      <c r="B37" s="178" t="s">
        <v>54</v>
      </c>
      <c r="C37" s="178"/>
      <c r="D37" s="178"/>
      <c r="E37" s="178"/>
      <c r="F37" s="178"/>
      <c r="G37" s="179"/>
      <c r="H37" s="23" t="s">
        <v>50</v>
      </c>
      <c r="I37" s="17">
        <v>2</v>
      </c>
      <c r="J37" s="21"/>
      <c r="K37" s="22">
        <f t="shared" si="1"/>
        <v>0</v>
      </c>
    </row>
    <row r="38" spans="1:11" ht="52.25" customHeight="1" x14ac:dyDescent="0.5">
      <c r="A38" s="14" t="s">
        <v>55</v>
      </c>
      <c r="B38" s="178" t="s">
        <v>56</v>
      </c>
      <c r="C38" s="178"/>
      <c r="D38" s="178"/>
      <c r="E38" s="178"/>
      <c r="F38" s="178"/>
      <c r="G38" s="179"/>
      <c r="H38" s="23" t="s">
        <v>50</v>
      </c>
      <c r="I38" s="17">
        <v>1</v>
      </c>
      <c r="J38" s="21"/>
      <c r="K38" s="22">
        <f t="shared" si="1"/>
        <v>0</v>
      </c>
    </row>
    <row r="39" spans="1:11" ht="60.65" customHeight="1" x14ac:dyDescent="0.5">
      <c r="A39" s="14" t="s">
        <v>57</v>
      </c>
      <c r="B39" s="178" t="s">
        <v>58</v>
      </c>
      <c r="C39" s="178"/>
      <c r="D39" s="178"/>
      <c r="E39" s="178"/>
      <c r="F39" s="178"/>
      <c r="G39" s="179"/>
      <c r="H39" s="23" t="s">
        <v>50</v>
      </c>
      <c r="I39" s="17">
        <v>1</v>
      </c>
      <c r="J39" s="21"/>
      <c r="K39" s="22">
        <f t="shared" si="1"/>
        <v>0</v>
      </c>
    </row>
    <row r="40" spans="1:11" ht="24.75" customHeight="1" x14ac:dyDescent="0.5">
      <c r="A40" s="14" t="s">
        <v>59</v>
      </c>
      <c r="B40" s="178" t="s">
        <v>60</v>
      </c>
      <c r="C40" s="178"/>
      <c r="D40" s="178"/>
      <c r="E40" s="178"/>
      <c r="F40" s="178"/>
      <c r="G40" s="179"/>
      <c r="H40" s="23" t="s">
        <v>50</v>
      </c>
      <c r="I40" s="17">
        <v>2</v>
      </c>
      <c r="J40" s="21"/>
      <c r="K40" s="22">
        <f t="shared" si="1"/>
        <v>0</v>
      </c>
    </row>
    <row r="41" spans="1:11" ht="20" customHeight="1" x14ac:dyDescent="0.5">
      <c r="A41" s="14" t="s">
        <v>61</v>
      </c>
      <c r="B41" s="187" t="s">
        <v>62</v>
      </c>
      <c r="C41" s="187"/>
      <c r="D41" s="187"/>
      <c r="E41" s="187"/>
      <c r="F41" s="187"/>
      <c r="G41" s="188"/>
      <c r="H41" s="15" t="s">
        <v>50</v>
      </c>
      <c r="I41" s="17">
        <v>2</v>
      </c>
      <c r="J41" s="21"/>
      <c r="K41" s="22">
        <f t="shared" si="1"/>
        <v>0</v>
      </c>
    </row>
    <row r="42" spans="1:11" ht="20" customHeight="1" x14ac:dyDescent="0.5">
      <c r="A42" s="14" t="s">
        <v>63</v>
      </c>
      <c r="B42" s="187" t="s">
        <v>64</v>
      </c>
      <c r="C42" s="187"/>
      <c r="D42" s="187"/>
      <c r="E42" s="187"/>
      <c r="F42" s="187"/>
      <c r="G42" s="188"/>
      <c r="H42" s="15" t="s">
        <v>50</v>
      </c>
      <c r="I42" s="17">
        <v>2</v>
      </c>
      <c r="J42" s="21"/>
      <c r="K42" s="22">
        <f t="shared" si="1"/>
        <v>0</v>
      </c>
    </row>
    <row r="43" spans="1:11" ht="20" customHeight="1" x14ac:dyDescent="0.5">
      <c r="A43" s="14" t="s">
        <v>65</v>
      </c>
      <c r="B43" s="187" t="s">
        <v>66</v>
      </c>
      <c r="C43" s="187"/>
      <c r="D43" s="187"/>
      <c r="E43" s="187"/>
      <c r="F43" s="187"/>
      <c r="G43" s="188"/>
      <c r="H43" s="15" t="s">
        <v>50</v>
      </c>
      <c r="I43" s="17">
        <v>2</v>
      </c>
      <c r="J43" s="21"/>
      <c r="K43" s="22">
        <f t="shared" si="1"/>
        <v>0</v>
      </c>
    </row>
    <row r="44" spans="1:11" ht="20" customHeight="1" x14ac:dyDescent="0.5">
      <c r="A44" s="14" t="s">
        <v>67</v>
      </c>
      <c r="B44" s="187" t="s">
        <v>68</v>
      </c>
      <c r="C44" s="187"/>
      <c r="D44" s="187"/>
      <c r="E44" s="187"/>
      <c r="F44" s="187"/>
      <c r="G44" s="188"/>
      <c r="H44" s="15" t="s">
        <v>50</v>
      </c>
      <c r="I44" s="17">
        <v>2</v>
      </c>
      <c r="J44" s="21"/>
      <c r="K44" s="22">
        <f t="shared" si="1"/>
        <v>0</v>
      </c>
    </row>
    <row r="45" spans="1:11" ht="20" customHeight="1" x14ac:dyDescent="0.5">
      <c r="A45" s="14" t="s">
        <v>69</v>
      </c>
      <c r="B45" s="187" t="s">
        <v>70</v>
      </c>
      <c r="C45" s="187"/>
      <c r="D45" s="187"/>
      <c r="E45" s="187"/>
      <c r="F45" s="187"/>
      <c r="G45" s="188"/>
      <c r="H45" s="15" t="s">
        <v>50</v>
      </c>
      <c r="I45" s="17">
        <v>1</v>
      </c>
      <c r="J45" s="21"/>
      <c r="K45" s="22">
        <f t="shared" si="1"/>
        <v>0</v>
      </c>
    </row>
    <row r="46" spans="1:11" ht="20" customHeight="1" x14ac:dyDescent="0.5">
      <c r="A46" s="14" t="s">
        <v>71</v>
      </c>
      <c r="B46" s="187" t="s">
        <v>72</v>
      </c>
      <c r="C46" s="187"/>
      <c r="D46" s="187"/>
      <c r="E46" s="187"/>
      <c r="F46" s="187"/>
      <c r="G46" s="188"/>
      <c r="H46" s="15" t="s">
        <v>73</v>
      </c>
      <c r="I46" s="17">
        <v>1</v>
      </c>
      <c r="J46" s="21"/>
      <c r="K46" s="22">
        <f t="shared" si="1"/>
        <v>0</v>
      </c>
    </row>
    <row r="47" spans="1:11" ht="20" customHeight="1" x14ac:dyDescent="0.5">
      <c r="A47" s="14" t="s">
        <v>74</v>
      </c>
      <c r="B47" s="187" t="s">
        <v>75</v>
      </c>
      <c r="C47" s="187"/>
      <c r="D47" s="187"/>
      <c r="E47" s="187"/>
      <c r="F47" s="187"/>
      <c r="G47" s="188"/>
      <c r="H47" s="15" t="s">
        <v>50</v>
      </c>
      <c r="I47" s="17">
        <v>1</v>
      </c>
      <c r="J47" s="21"/>
      <c r="K47" s="22">
        <f t="shared" si="1"/>
        <v>0</v>
      </c>
    </row>
    <row r="48" spans="1:11" ht="20" customHeight="1" x14ac:dyDescent="0.5">
      <c r="A48" s="14" t="s">
        <v>76</v>
      </c>
      <c r="B48" s="187" t="s">
        <v>77</v>
      </c>
      <c r="C48" s="187"/>
      <c r="D48" s="187"/>
      <c r="E48" s="187"/>
      <c r="F48" s="187"/>
      <c r="G48" s="188"/>
      <c r="H48" s="15" t="s">
        <v>50</v>
      </c>
      <c r="I48" s="17">
        <v>1</v>
      </c>
      <c r="J48" s="21"/>
      <c r="K48" s="22">
        <f t="shared" si="1"/>
        <v>0</v>
      </c>
    </row>
    <row r="49" spans="1:11" ht="20" customHeight="1" x14ac:dyDescent="0.5">
      <c r="A49" s="14" t="s">
        <v>78</v>
      </c>
      <c r="B49" s="187" t="s">
        <v>79</v>
      </c>
      <c r="C49" s="187"/>
      <c r="D49" s="187"/>
      <c r="E49" s="187"/>
      <c r="F49" s="187"/>
      <c r="G49" s="188"/>
      <c r="H49" s="15" t="s">
        <v>50</v>
      </c>
      <c r="I49" s="17">
        <v>1</v>
      </c>
      <c r="J49" s="21"/>
      <c r="K49" s="22">
        <f t="shared" si="1"/>
        <v>0</v>
      </c>
    </row>
    <row r="50" spans="1:11" ht="20" customHeight="1" x14ac:dyDescent="0.5">
      <c r="A50" s="14" t="s">
        <v>80</v>
      </c>
      <c r="B50" s="187" t="s">
        <v>81</v>
      </c>
      <c r="C50" s="187"/>
      <c r="D50" s="187"/>
      <c r="E50" s="187"/>
      <c r="F50" s="187"/>
      <c r="G50" s="188"/>
      <c r="H50" s="15" t="s">
        <v>50</v>
      </c>
      <c r="I50" s="17">
        <v>1</v>
      </c>
      <c r="J50" s="21"/>
      <c r="K50" s="22">
        <f t="shared" si="1"/>
        <v>0</v>
      </c>
    </row>
    <row r="51" spans="1:11" ht="20" customHeight="1" x14ac:dyDescent="0.5">
      <c r="A51" s="13"/>
      <c r="B51" s="192" t="s">
        <v>82</v>
      </c>
      <c r="C51" s="192"/>
      <c r="D51" s="192"/>
      <c r="E51" s="192"/>
      <c r="F51" s="192"/>
      <c r="G51" s="192"/>
      <c r="H51" s="192"/>
      <c r="I51" s="192"/>
      <c r="J51" s="193"/>
      <c r="K51" s="24">
        <f>SUM(K35:K50)</f>
        <v>0</v>
      </c>
    </row>
    <row r="52" spans="1:11" ht="20" customHeight="1" x14ac:dyDescent="0.5">
      <c r="A52" s="13"/>
      <c r="B52" s="163" t="s">
        <v>83</v>
      </c>
      <c r="C52" s="163"/>
      <c r="D52" s="163"/>
      <c r="E52" s="163"/>
      <c r="F52" s="163"/>
      <c r="G52" s="163"/>
      <c r="H52" s="163"/>
      <c r="I52" s="163"/>
      <c r="J52" s="164"/>
      <c r="K52" s="22">
        <f>K51</f>
        <v>0</v>
      </c>
    </row>
    <row r="53" spans="1:11" x14ac:dyDescent="0.5">
      <c r="A53" s="13"/>
      <c r="B53" s="263"/>
      <c r="C53" s="200"/>
      <c r="D53" s="200"/>
      <c r="E53" s="200"/>
      <c r="F53" s="200"/>
      <c r="G53" s="200"/>
      <c r="H53" s="200"/>
      <c r="I53" s="200"/>
      <c r="J53" s="200"/>
      <c r="K53" s="201"/>
    </row>
    <row r="54" spans="1:11" ht="32.5" x14ac:dyDescent="0.5">
      <c r="A54" s="13" t="s">
        <v>84</v>
      </c>
      <c r="B54" s="160" t="s">
        <v>85</v>
      </c>
      <c r="C54" s="156"/>
      <c r="D54" s="156"/>
      <c r="E54" s="156"/>
      <c r="F54" s="156"/>
      <c r="G54" s="156"/>
      <c r="H54" s="156"/>
      <c r="I54" s="156"/>
      <c r="J54" s="156"/>
      <c r="K54" s="161"/>
    </row>
    <row r="55" spans="1:11" x14ac:dyDescent="0.5">
      <c r="A55" s="13">
        <v>4</v>
      </c>
      <c r="B55" s="202" t="s">
        <v>26</v>
      </c>
      <c r="C55" s="189"/>
      <c r="D55" s="189"/>
      <c r="E55" s="189"/>
      <c r="F55" s="189"/>
      <c r="G55" s="189"/>
      <c r="H55" s="189"/>
      <c r="I55" s="189"/>
      <c r="J55" s="189"/>
      <c r="K55" s="190"/>
    </row>
    <row r="56" spans="1:11" x14ac:dyDescent="0.5">
      <c r="A56" s="13"/>
      <c r="B56" s="203" t="s">
        <v>86</v>
      </c>
      <c r="C56" s="204"/>
      <c r="D56" s="204"/>
      <c r="E56" s="204"/>
      <c r="F56" s="204"/>
      <c r="G56" s="205"/>
      <c r="H56" s="25"/>
      <c r="I56" s="26"/>
      <c r="J56" s="27"/>
      <c r="K56" s="28"/>
    </row>
    <row r="57" spans="1:11" x14ac:dyDescent="0.5">
      <c r="A57" s="14" t="s">
        <v>87</v>
      </c>
      <c r="B57" s="186" t="s">
        <v>88</v>
      </c>
      <c r="C57" s="187"/>
      <c r="D57" s="187"/>
      <c r="E57" s="187"/>
      <c r="F57" s="187"/>
      <c r="G57" s="188"/>
      <c r="H57" s="15" t="s">
        <v>89</v>
      </c>
      <c r="I57" s="17">
        <v>1</v>
      </c>
      <c r="J57" s="20"/>
      <c r="K57" s="29">
        <f>J57*I57</f>
        <v>0</v>
      </c>
    </row>
    <row r="58" spans="1:11" x14ac:dyDescent="0.5">
      <c r="A58" s="13"/>
      <c r="B58" s="197" t="s">
        <v>90</v>
      </c>
      <c r="C58" s="198"/>
      <c r="D58" s="198"/>
      <c r="E58" s="198"/>
      <c r="F58" s="198"/>
      <c r="G58" s="199"/>
      <c r="H58" s="15"/>
      <c r="I58" s="17"/>
      <c r="J58" s="20"/>
      <c r="K58" s="29"/>
    </row>
    <row r="59" spans="1:11" x14ac:dyDescent="0.5">
      <c r="A59" s="14" t="s">
        <v>91</v>
      </c>
      <c r="B59" s="186" t="s">
        <v>92</v>
      </c>
      <c r="C59" s="187"/>
      <c r="D59" s="187"/>
      <c r="E59" s="187"/>
      <c r="F59" s="187"/>
      <c r="G59" s="188"/>
      <c r="H59" s="15" t="s">
        <v>89</v>
      </c>
      <c r="I59" s="17">
        <v>1</v>
      </c>
      <c r="J59" s="20"/>
      <c r="K59" s="29">
        <f t="shared" ref="K59:K67" si="2">J59*I59</f>
        <v>0</v>
      </c>
    </row>
    <row r="60" spans="1:11" x14ac:dyDescent="0.5">
      <c r="A60" s="14" t="s">
        <v>93</v>
      </c>
      <c r="B60" s="186" t="s">
        <v>94</v>
      </c>
      <c r="C60" s="187"/>
      <c r="D60" s="187"/>
      <c r="E60" s="187"/>
      <c r="F60" s="187"/>
      <c r="G60" s="188"/>
      <c r="H60" s="15" t="s">
        <v>89</v>
      </c>
      <c r="I60" s="17">
        <v>1</v>
      </c>
      <c r="J60" s="20"/>
      <c r="K60" s="29">
        <f t="shared" si="2"/>
        <v>0</v>
      </c>
    </row>
    <row r="61" spans="1:11" x14ac:dyDescent="0.5">
      <c r="A61" s="14" t="s">
        <v>95</v>
      </c>
      <c r="B61" s="186" t="s">
        <v>96</v>
      </c>
      <c r="C61" s="187"/>
      <c r="D61" s="187"/>
      <c r="E61" s="187"/>
      <c r="F61" s="187"/>
      <c r="G61" s="188"/>
      <c r="H61" s="15" t="s">
        <v>50</v>
      </c>
      <c r="I61" s="17">
        <v>4</v>
      </c>
      <c r="J61" s="20"/>
      <c r="K61" s="29">
        <f t="shared" si="2"/>
        <v>0</v>
      </c>
    </row>
    <row r="62" spans="1:11" x14ac:dyDescent="0.5">
      <c r="A62" s="14" t="s">
        <v>97</v>
      </c>
      <c r="B62" s="186" t="s">
        <v>98</v>
      </c>
      <c r="C62" s="187"/>
      <c r="D62" s="187"/>
      <c r="E62" s="187"/>
      <c r="F62" s="187"/>
      <c r="G62" s="188"/>
      <c r="H62" s="15" t="s">
        <v>50</v>
      </c>
      <c r="I62" s="17">
        <v>12</v>
      </c>
      <c r="J62" s="20"/>
      <c r="K62" s="29">
        <f t="shared" si="2"/>
        <v>0</v>
      </c>
    </row>
    <row r="63" spans="1:11" x14ac:dyDescent="0.5">
      <c r="A63" s="14" t="s">
        <v>99</v>
      </c>
      <c r="B63" s="186" t="s">
        <v>100</v>
      </c>
      <c r="C63" s="187"/>
      <c r="D63" s="187"/>
      <c r="E63" s="187"/>
      <c r="F63" s="187"/>
      <c r="G63" s="188"/>
      <c r="H63" s="15" t="s">
        <v>50</v>
      </c>
      <c r="I63" s="17">
        <v>6</v>
      </c>
      <c r="J63" s="20"/>
      <c r="K63" s="29">
        <f t="shared" si="2"/>
        <v>0</v>
      </c>
    </row>
    <row r="64" spans="1:11" x14ac:dyDescent="0.5">
      <c r="A64" s="14" t="s">
        <v>101</v>
      </c>
      <c r="B64" s="186" t="s">
        <v>102</v>
      </c>
      <c r="C64" s="187"/>
      <c r="D64" s="187"/>
      <c r="E64" s="187"/>
      <c r="F64" s="187"/>
      <c r="G64" s="188"/>
      <c r="H64" s="15" t="s">
        <v>50</v>
      </c>
      <c r="I64" s="17">
        <v>4</v>
      </c>
      <c r="J64" s="20"/>
      <c r="K64" s="29">
        <f t="shared" si="2"/>
        <v>0</v>
      </c>
    </row>
    <row r="65" spans="1:11" x14ac:dyDescent="0.5">
      <c r="A65" s="14" t="s">
        <v>103</v>
      </c>
      <c r="B65" s="186" t="s">
        <v>104</v>
      </c>
      <c r="C65" s="187"/>
      <c r="D65" s="187"/>
      <c r="E65" s="187"/>
      <c r="F65" s="187"/>
      <c r="G65" s="188"/>
      <c r="H65" s="15" t="s">
        <v>50</v>
      </c>
      <c r="I65" s="17">
        <v>6</v>
      </c>
      <c r="J65" s="20"/>
      <c r="K65" s="29">
        <f t="shared" si="2"/>
        <v>0</v>
      </c>
    </row>
    <row r="66" spans="1:11" x14ac:dyDescent="0.5">
      <c r="A66" s="14" t="s">
        <v>105</v>
      </c>
      <c r="B66" s="186" t="s">
        <v>106</v>
      </c>
      <c r="C66" s="187"/>
      <c r="D66" s="187"/>
      <c r="E66" s="187"/>
      <c r="F66" s="187"/>
      <c r="G66" s="188"/>
      <c r="H66" s="15" t="s">
        <v>50</v>
      </c>
      <c r="I66" s="17">
        <v>25</v>
      </c>
      <c r="J66" s="20"/>
      <c r="K66" s="29">
        <f t="shared" si="2"/>
        <v>0</v>
      </c>
    </row>
    <row r="67" spans="1:11" ht="48" customHeight="1" x14ac:dyDescent="0.5">
      <c r="A67" s="14" t="s">
        <v>107</v>
      </c>
      <c r="B67" s="177" t="s">
        <v>108</v>
      </c>
      <c r="C67" s="178"/>
      <c r="D67" s="178"/>
      <c r="E67" s="178"/>
      <c r="F67" s="178"/>
      <c r="G67" s="179"/>
      <c r="H67" s="15" t="s">
        <v>50</v>
      </c>
      <c r="I67" s="17">
        <v>6</v>
      </c>
      <c r="J67" s="20"/>
      <c r="K67" s="29">
        <f t="shared" si="2"/>
        <v>0</v>
      </c>
    </row>
    <row r="68" spans="1:11" x14ac:dyDescent="0.5">
      <c r="A68" s="14" t="s">
        <v>109</v>
      </c>
      <c r="B68" s="196" t="s">
        <v>110</v>
      </c>
      <c r="C68" s="194"/>
      <c r="D68" s="194"/>
      <c r="E68" s="194"/>
      <c r="F68" s="194"/>
      <c r="G68" s="194"/>
      <c r="H68" s="15" t="s">
        <v>50</v>
      </c>
      <c r="I68" s="17">
        <v>1</v>
      </c>
      <c r="J68" s="20"/>
      <c r="K68" s="29">
        <f>J68*I68</f>
        <v>0</v>
      </c>
    </row>
    <row r="69" spans="1:11" x14ac:dyDescent="0.5">
      <c r="A69" s="14" t="s">
        <v>111</v>
      </c>
      <c r="B69" s="186" t="s">
        <v>112</v>
      </c>
      <c r="C69" s="187"/>
      <c r="D69" s="187"/>
      <c r="E69" s="187"/>
      <c r="F69" s="187"/>
      <c r="G69" s="188"/>
      <c r="H69" s="15" t="s">
        <v>50</v>
      </c>
      <c r="I69" s="17">
        <v>1</v>
      </c>
      <c r="J69" s="20"/>
      <c r="K69" s="29">
        <f>J69*I69</f>
        <v>0</v>
      </c>
    </row>
    <row r="70" spans="1:11" x14ac:dyDescent="0.5">
      <c r="A70" s="13"/>
      <c r="B70" s="261" t="s">
        <v>113</v>
      </c>
      <c r="C70" s="192"/>
      <c r="D70" s="192"/>
      <c r="E70" s="192"/>
      <c r="F70" s="192"/>
      <c r="G70" s="192"/>
      <c r="H70" s="192"/>
      <c r="I70" s="192"/>
      <c r="J70" s="193"/>
      <c r="K70" s="29">
        <f>SUM(K57:K69)</f>
        <v>0</v>
      </c>
    </row>
    <row r="71" spans="1:11" x14ac:dyDescent="0.5">
      <c r="A71" s="13"/>
      <c r="B71" s="162" t="s">
        <v>114</v>
      </c>
      <c r="C71" s="163"/>
      <c r="D71" s="163"/>
      <c r="E71" s="163"/>
      <c r="F71" s="163"/>
      <c r="G71" s="163"/>
      <c r="H71" s="163"/>
      <c r="I71" s="163"/>
      <c r="J71" s="164"/>
      <c r="K71" s="29">
        <f>K70</f>
        <v>0</v>
      </c>
    </row>
    <row r="72" spans="1:11" x14ac:dyDescent="0.5">
      <c r="A72" s="13"/>
      <c r="B72" s="165"/>
      <c r="C72" s="166"/>
      <c r="D72" s="166"/>
      <c r="E72" s="166"/>
      <c r="F72" s="166"/>
      <c r="G72" s="166"/>
      <c r="H72" s="166"/>
      <c r="I72" s="166"/>
      <c r="J72" s="166"/>
      <c r="K72" s="167"/>
    </row>
    <row r="73" spans="1:11" ht="32.5" x14ac:dyDescent="0.5">
      <c r="A73" s="13" t="s">
        <v>115</v>
      </c>
      <c r="B73" s="160" t="s">
        <v>116</v>
      </c>
      <c r="C73" s="156"/>
      <c r="D73" s="156"/>
      <c r="E73" s="156"/>
      <c r="F73" s="156"/>
      <c r="G73" s="156"/>
      <c r="H73" s="156"/>
      <c r="I73" s="156"/>
      <c r="J73" s="156"/>
      <c r="K73" s="161"/>
    </row>
    <row r="74" spans="1:11" x14ac:dyDescent="0.5">
      <c r="A74" s="13">
        <v>5</v>
      </c>
      <c r="B74" s="202" t="s">
        <v>26</v>
      </c>
      <c r="C74" s="189"/>
      <c r="D74" s="189"/>
      <c r="E74" s="189"/>
      <c r="F74" s="189"/>
      <c r="G74" s="189"/>
      <c r="H74" s="189"/>
      <c r="I74" s="189"/>
      <c r="J74" s="189"/>
      <c r="K74" s="190"/>
    </row>
    <row r="75" spans="1:11" x14ac:dyDescent="0.5">
      <c r="A75" s="14" t="s">
        <v>117</v>
      </c>
      <c r="B75" s="186" t="s">
        <v>118</v>
      </c>
      <c r="C75" s="187"/>
      <c r="D75" s="187"/>
      <c r="E75" s="187"/>
      <c r="F75" s="187"/>
      <c r="G75" s="188"/>
      <c r="H75" s="15" t="s">
        <v>50</v>
      </c>
      <c r="I75" s="17">
        <v>3</v>
      </c>
      <c r="J75" s="20"/>
      <c r="K75" s="19">
        <f>I75*J75</f>
        <v>0</v>
      </c>
    </row>
    <row r="76" spans="1:11" x14ac:dyDescent="0.5">
      <c r="A76" s="14" t="s">
        <v>119</v>
      </c>
      <c r="B76" s="186" t="s">
        <v>120</v>
      </c>
      <c r="C76" s="187"/>
      <c r="D76" s="187"/>
      <c r="E76" s="187"/>
      <c r="F76" s="187"/>
      <c r="G76" s="188"/>
      <c r="H76" s="15" t="s">
        <v>50</v>
      </c>
      <c r="I76" s="17">
        <v>3</v>
      </c>
      <c r="J76" s="20"/>
      <c r="K76" s="19">
        <f t="shared" ref="K76:K79" si="3">I76*J76</f>
        <v>0</v>
      </c>
    </row>
    <row r="77" spans="1:11" ht="68" customHeight="1" x14ac:dyDescent="0.5">
      <c r="A77" s="14" t="s">
        <v>121</v>
      </c>
      <c r="B77" s="180" t="s">
        <v>122</v>
      </c>
      <c r="C77" s="273"/>
      <c r="D77" s="273"/>
      <c r="E77" s="273"/>
      <c r="F77" s="273"/>
      <c r="G77" s="274"/>
      <c r="H77" s="23" t="s">
        <v>50</v>
      </c>
      <c r="I77" s="17">
        <v>2</v>
      </c>
      <c r="J77" s="18"/>
      <c r="K77" s="19">
        <f t="shared" si="3"/>
        <v>0</v>
      </c>
    </row>
    <row r="78" spans="1:11" x14ac:dyDescent="0.5">
      <c r="A78" s="14" t="s">
        <v>123</v>
      </c>
      <c r="B78" s="186" t="s">
        <v>124</v>
      </c>
      <c r="C78" s="187"/>
      <c r="D78" s="187"/>
      <c r="E78" s="187"/>
      <c r="F78" s="187"/>
      <c r="G78" s="188"/>
      <c r="H78" s="15" t="s">
        <v>50</v>
      </c>
      <c r="I78" s="17">
        <v>6</v>
      </c>
      <c r="J78" s="20"/>
      <c r="K78" s="19">
        <f t="shared" si="3"/>
        <v>0</v>
      </c>
    </row>
    <row r="79" spans="1:11" x14ac:dyDescent="0.5">
      <c r="A79" s="14" t="s">
        <v>125</v>
      </c>
      <c r="B79" s="186" t="s">
        <v>126</v>
      </c>
      <c r="C79" s="187"/>
      <c r="D79" s="187"/>
      <c r="E79" s="187"/>
      <c r="F79" s="187"/>
      <c r="G79" s="188"/>
      <c r="H79" s="15" t="s">
        <v>50</v>
      </c>
      <c r="I79" s="17">
        <v>1</v>
      </c>
      <c r="J79" s="18"/>
      <c r="K79" s="19">
        <f t="shared" si="3"/>
        <v>0</v>
      </c>
    </row>
    <row r="80" spans="1:11" x14ac:dyDescent="0.5">
      <c r="A80" s="13"/>
      <c r="B80" s="261" t="s">
        <v>127</v>
      </c>
      <c r="C80" s="192"/>
      <c r="D80" s="192"/>
      <c r="E80" s="192"/>
      <c r="F80" s="192"/>
      <c r="G80" s="192"/>
      <c r="H80" s="192"/>
      <c r="I80" s="192"/>
      <c r="J80" s="193"/>
      <c r="K80" s="19">
        <f>SUM(K75:K79)</f>
        <v>0</v>
      </c>
    </row>
    <row r="81" spans="1:11" x14ac:dyDescent="0.5">
      <c r="A81" s="13"/>
      <c r="B81" s="162" t="s">
        <v>128</v>
      </c>
      <c r="C81" s="163"/>
      <c r="D81" s="163"/>
      <c r="E81" s="163"/>
      <c r="F81" s="163"/>
      <c r="G81" s="163"/>
      <c r="H81" s="163"/>
      <c r="I81" s="163"/>
      <c r="J81" s="164"/>
      <c r="K81" s="19">
        <f>K80</f>
        <v>0</v>
      </c>
    </row>
    <row r="82" spans="1:11" x14ac:dyDescent="0.5">
      <c r="A82" s="13"/>
      <c r="B82" s="165"/>
      <c r="C82" s="166"/>
      <c r="D82" s="166"/>
      <c r="E82" s="166"/>
      <c r="F82" s="166"/>
      <c r="G82" s="166"/>
      <c r="H82" s="166"/>
      <c r="I82" s="166"/>
      <c r="J82" s="166"/>
      <c r="K82" s="167"/>
    </row>
    <row r="83" spans="1:11" ht="32.5" x14ac:dyDescent="0.5">
      <c r="A83" s="13" t="s">
        <v>129</v>
      </c>
      <c r="B83" s="160" t="s">
        <v>130</v>
      </c>
      <c r="C83" s="156"/>
      <c r="D83" s="156"/>
      <c r="E83" s="156"/>
      <c r="F83" s="156"/>
      <c r="G83" s="156"/>
      <c r="H83" s="156"/>
      <c r="I83" s="156"/>
      <c r="J83" s="156"/>
      <c r="K83" s="161"/>
    </row>
    <row r="84" spans="1:11" x14ac:dyDescent="0.5">
      <c r="A84" s="13">
        <v>6</v>
      </c>
      <c r="B84" s="202" t="s">
        <v>26</v>
      </c>
      <c r="C84" s="189"/>
      <c r="D84" s="189"/>
      <c r="E84" s="189"/>
      <c r="F84" s="189"/>
      <c r="G84" s="189"/>
      <c r="H84" s="189"/>
      <c r="I84" s="189"/>
      <c r="J84" s="189"/>
      <c r="K84" s="190"/>
    </row>
    <row r="85" spans="1:11" x14ac:dyDescent="0.5">
      <c r="A85" s="14" t="s">
        <v>131</v>
      </c>
      <c r="B85" s="186" t="s">
        <v>132</v>
      </c>
      <c r="C85" s="187"/>
      <c r="D85" s="187"/>
      <c r="E85" s="187"/>
      <c r="F85" s="187"/>
      <c r="G85" s="188"/>
      <c r="H85" s="15" t="s">
        <v>38</v>
      </c>
      <c r="I85" s="30">
        <v>122</v>
      </c>
      <c r="J85" s="21"/>
      <c r="K85" s="19">
        <f>I85*J85</f>
        <v>0</v>
      </c>
    </row>
    <row r="86" spans="1:11" x14ac:dyDescent="0.5">
      <c r="A86" s="14" t="s">
        <v>133</v>
      </c>
      <c r="B86" s="186" t="s">
        <v>134</v>
      </c>
      <c r="C86" s="187"/>
      <c r="D86" s="187"/>
      <c r="E86" s="187"/>
      <c r="F86" s="187"/>
      <c r="G86" s="188"/>
      <c r="H86" s="15" t="s">
        <v>30</v>
      </c>
      <c r="I86" s="30">
        <v>55</v>
      </c>
      <c r="J86" s="31"/>
      <c r="K86" s="19">
        <f t="shared" ref="K86" si="4">I86*J86</f>
        <v>0</v>
      </c>
    </row>
    <row r="87" spans="1:11" x14ac:dyDescent="0.5">
      <c r="A87" s="13"/>
      <c r="B87" s="261" t="s">
        <v>135</v>
      </c>
      <c r="C87" s="192"/>
      <c r="D87" s="192"/>
      <c r="E87" s="192"/>
      <c r="F87" s="192"/>
      <c r="G87" s="192"/>
      <c r="H87" s="192"/>
      <c r="I87" s="192"/>
      <c r="J87" s="193"/>
      <c r="K87" s="19">
        <f>SUM(K85:K86)</f>
        <v>0</v>
      </c>
    </row>
    <row r="88" spans="1:11" x14ac:dyDescent="0.5">
      <c r="A88" s="13"/>
      <c r="B88" s="162" t="s">
        <v>136</v>
      </c>
      <c r="C88" s="163"/>
      <c r="D88" s="163"/>
      <c r="E88" s="163"/>
      <c r="F88" s="163"/>
      <c r="G88" s="163"/>
      <c r="H88" s="163"/>
      <c r="I88" s="163"/>
      <c r="J88" s="164"/>
      <c r="K88" s="19">
        <f>K87</f>
        <v>0</v>
      </c>
    </row>
    <row r="89" spans="1:11" x14ac:dyDescent="0.5">
      <c r="A89" s="13"/>
      <c r="B89" s="165"/>
      <c r="C89" s="166"/>
      <c r="D89" s="166"/>
      <c r="E89" s="166"/>
      <c r="F89" s="166"/>
      <c r="G89" s="166"/>
      <c r="H89" s="166"/>
      <c r="I89" s="166"/>
      <c r="J89" s="166"/>
      <c r="K89" s="167"/>
    </row>
    <row r="90" spans="1:11" ht="32.5" x14ac:dyDescent="0.5">
      <c r="A90" s="13" t="s">
        <v>137</v>
      </c>
      <c r="B90" s="160" t="s">
        <v>138</v>
      </c>
      <c r="C90" s="156"/>
      <c r="D90" s="156"/>
      <c r="E90" s="156"/>
      <c r="F90" s="156"/>
      <c r="G90" s="156"/>
      <c r="H90" s="156"/>
      <c r="I90" s="156"/>
      <c r="J90" s="156"/>
      <c r="K90" s="161"/>
    </row>
    <row r="91" spans="1:11" x14ac:dyDescent="0.5">
      <c r="A91" s="13">
        <v>7</v>
      </c>
      <c r="B91" s="202" t="s">
        <v>26</v>
      </c>
      <c r="C91" s="189"/>
      <c r="D91" s="189"/>
      <c r="E91" s="189"/>
      <c r="F91" s="189"/>
      <c r="G91" s="189"/>
      <c r="H91" s="189"/>
      <c r="I91" s="189"/>
      <c r="J91" s="189"/>
      <c r="K91" s="190"/>
    </row>
    <row r="92" spans="1:11" x14ac:dyDescent="0.5">
      <c r="A92" s="14" t="s">
        <v>139</v>
      </c>
      <c r="B92" s="32" t="s">
        <v>140</v>
      </c>
      <c r="C92" s="33"/>
      <c r="D92" s="33"/>
      <c r="E92" s="33"/>
      <c r="F92" s="33"/>
      <c r="G92" s="33"/>
      <c r="H92" s="15" t="s">
        <v>38</v>
      </c>
      <c r="I92" s="17">
        <v>1100</v>
      </c>
      <c r="J92" s="20"/>
      <c r="K92" s="19">
        <f>I92*J92</f>
        <v>0</v>
      </c>
    </row>
    <row r="93" spans="1:11" x14ac:dyDescent="0.5">
      <c r="A93" s="14" t="s">
        <v>141</v>
      </c>
      <c r="B93" s="186" t="s">
        <v>142</v>
      </c>
      <c r="C93" s="187"/>
      <c r="D93" s="187"/>
      <c r="E93" s="187"/>
      <c r="F93" s="187"/>
      <c r="G93" s="188"/>
      <c r="H93" s="15" t="s">
        <v>38</v>
      </c>
      <c r="I93" s="17">
        <v>350</v>
      </c>
      <c r="J93" s="20"/>
      <c r="K93" s="19">
        <f>I93*J93</f>
        <v>0</v>
      </c>
    </row>
    <row r="94" spans="1:11" x14ac:dyDescent="0.5">
      <c r="A94" s="14" t="s">
        <v>143</v>
      </c>
      <c r="B94" s="186" t="s">
        <v>144</v>
      </c>
      <c r="C94" s="187"/>
      <c r="D94" s="187"/>
      <c r="E94" s="187"/>
      <c r="F94" s="187"/>
      <c r="G94" s="188"/>
      <c r="H94" s="15" t="s">
        <v>89</v>
      </c>
      <c r="I94" s="34">
        <v>1</v>
      </c>
      <c r="J94" s="20"/>
      <c r="K94" s="19">
        <f>I94*J94</f>
        <v>0</v>
      </c>
    </row>
    <row r="95" spans="1:11" x14ac:dyDescent="0.5">
      <c r="A95" s="13"/>
      <c r="B95" s="261" t="s">
        <v>145</v>
      </c>
      <c r="C95" s="192"/>
      <c r="D95" s="192"/>
      <c r="E95" s="192"/>
      <c r="F95" s="192"/>
      <c r="G95" s="192"/>
      <c r="H95" s="192"/>
      <c r="I95" s="192"/>
      <c r="J95" s="193"/>
      <c r="K95" s="19">
        <f>K92+K93+K94</f>
        <v>0</v>
      </c>
    </row>
    <row r="96" spans="1:11" x14ac:dyDescent="0.5">
      <c r="A96" s="13">
        <v>8</v>
      </c>
      <c r="B96" s="202" t="s">
        <v>146</v>
      </c>
      <c r="C96" s="189"/>
      <c r="D96" s="189"/>
      <c r="E96" s="189"/>
      <c r="F96" s="189"/>
      <c r="G96" s="189"/>
      <c r="H96" s="189"/>
      <c r="I96" s="189"/>
      <c r="J96" s="189"/>
      <c r="K96" s="190"/>
    </row>
    <row r="97" spans="1:11" x14ac:dyDescent="0.5">
      <c r="A97" s="14" t="s">
        <v>147</v>
      </c>
      <c r="B97" s="186" t="s">
        <v>142</v>
      </c>
      <c r="C97" s="187"/>
      <c r="D97" s="187"/>
      <c r="E97" s="187"/>
      <c r="F97" s="187"/>
      <c r="G97" s="188"/>
      <c r="H97" s="15" t="s">
        <v>38</v>
      </c>
      <c r="I97" s="17">
        <v>74</v>
      </c>
      <c r="J97" s="18"/>
      <c r="K97" s="19">
        <f>J97*I97</f>
        <v>0</v>
      </c>
    </row>
    <row r="98" spans="1:11" x14ac:dyDescent="0.5">
      <c r="A98" s="13"/>
      <c r="B98" s="261" t="s">
        <v>148</v>
      </c>
      <c r="C98" s="192"/>
      <c r="D98" s="192"/>
      <c r="E98" s="192"/>
      <c r="F98" s="192"/>
      <c r="G98" s="192"/>
      <c r="H98" s="192"/>
      <c r="I98" s="192"/>
      <c r="J98" s="193"/>
      <c r="K98" s="19">
        <f>K97</f>
        <v>0</v>
      </c>
    </row>
    <row r="99" spans="1:11" x14ac:dyDescent="0.5">
      <c r="A99" s="13"/>
      <c r="B99" s="162" t="s">
        <v>149</v>
      </c>
      <c r="C99" s="163"/>
      <c r="D99" s="163"/>
      <c r="E99" s="163"/>
      <c r="F99" s="163"/>
      <c r="G99" s="163"/>
      <c r="H99" s="163"/>
      <c r="I99" s="163"/>
      <c r="J99" s="164"/>
      <c r="K99" s="19">
        <f>K98+K95</f>
        <v>0</v>
      </c>
    </row>
    <row r="100" spans="1:11" x14ac:dyDescent="0.5">
      <c r="A100" s="13"/>
      <c r="B100" s="165"/>
      <c r="C100" s="166"/>
      <c r="D100" s="166"/>
      <c r="E100" s="166"/>
      <c r="F100" s="166"/>
      <c r="G100" s="166"/>
      <c r="H100" s="166"/>
      <c r="I100" s="166"/>
      <c r="J100" s="166"/>
      <c r="K100" s="167"/>
    </row>
    <row r="101" spans="1:11" ht="32.5" x14ac:dyDescent="0.5">
      <c r="A101" s="13" t="s">
        <v>150</v>
      </c>
      <c r="B101" s="160" t="s">
        <v>151</v>
      </c>
      <c r="C101" s="156"/>
      <c r="D101" s="156"/>
      <c r="E101" s="156"/>
      <c r="F101" s="156"/>
      <c r="G101" s="156"/>
      <c r="H101" s="156"/>
      <c r="I101" s="156"/>
      <c r="J101" s="156"/>
      <c r="K101" s="161"/>
    </row>
    <row r="102" spans="1:11" x14ac:dyDescent="0.5">
      <c r="A102" s="13">
        <v>9</v>
      </c>
      <c r="B102" s="202" t="s">
        <v>152</v>
      </c>
      <c r="C102" s="189"/>
      <c r="D102" s="189"/>
      <c r="E102" s="189"/>
      <c r="F102" s="189"/>
      <c r="G102" s="189"/>
      <c r="H102" s="189"/>
      <c r="I102" s="189"/>
      <c r="J102" s="189"/>
      <c r="K102" s="190"/>
    </row>
    <row r="103" spans="1:11" x14ac:dyDescent="0.5">
      <c r="A103" s="14" t="s">
        <v>153</v>
      </c>
      <c r="B103" s="275" t="s">
        <v>154</v>
      </c>
      <c r="C103" s="276"/>
      <c r="D103" s="276"/>
      <c r="E103" s="276"/>
      <c r="F103" s="276"/>
      <c r="G103" s="277"/>
      <c r="H103" s="23" t="s">
        <v>38</v>
      </c>
      <c r="I103" s="17">
        <v>15</v>
      </c>
      <c r="J103" s="20"/>
      <c r="K103" s="19">
        <f>J103*I103</f>
        <v>0</v>
      </c>
    </row>
    <row r="104" spans="1:11" x14ac:dyDescent="0.5">
      <c r="A104" s="13">
        <v>10</v>
      </c>
      <c r="B104" s="202" t="s">
        <v>146</v>
      </c>
      <c r="C104" s="189"/>
      <c r="D104" s="189"/>
      <c r="E104" s="189"/>
      <c r="F104" s="189"/>
      <c r="G104" s="189"/>
      <c r="H104" s="189"/>
      <c r="I104" s="189"/>
      <c r="J104" s="189"/>
      <c r="K104" s="190"/>
    </row>
    <row r="105" spans="1:11" x14ac:dyDescent="0.5">
      <c r="A105" s="14" t="s">
        <v>155</v>
      </c>
      <c r="B105" s="186" t="s">
        <v>156</v>
      </c>
      <c r="C105" s="187"/>
      <c r="D105" s="187"/>
      <c r="E105" s="187"/>
      <c r="F105" s="187"/>
      <c r="G105" s="188"/>
      <c r="H105" s="15" t="s">
        <v>38</v>
      </c>
      <c r="I105" s="17">
        <v>300</v>
      </c>
      <c r="J105" s="20"/>
      <c r="K105" s="19">
        <f>J105*I105</f>
        <v>0</v>
      </c>
    </row>
    <row r="106" spans="1:11" x14ac:dyDescent="0.5">
      <c r="A106" s="14"/>
      <c r="B106" s="260" t="s">
        <v>157</v>
      </c>
      <c r="C106" s="191"/>
      <c r="D106" s="191"/>
      <c r="E106" s="191"/>
      <c r="F106" s="191"/>
      <c r="G106" s="191"/>
      <c r="H106" s="191"/>
      <c r="I106" s="191"/>
      <c r="J106" s="191"/>
      <c r="K106" s="19">
        <f>K105+K103</f>
        <v>0</v>
      </c>
    </row>
    <row r="107" spans="1:11" x14ac:dyDescent="0.5">
      <c r="A107" s="14"/>
      <c r="B107" s="165"/>
      <c r="C107" s="166"/>
      <c r="D107" s="166"/>
      <c r="E107" s="166"/>
      <c r="F107" s="166"/>
      <c r="G107" s="166"/>
      <c r="H107" s="166"/>
      <c r="I107" s="166"/>
      <c r="J107" s="166"/>
      <c r="K107" s="167"/>
    </row>
    <row r="108" spans="1:11" ht="32.5" x14ac:dyDescent="0.5">
      <c r="A108" s="13" t="s">
        <v>158</v>
      </c>
      <c r="B108" s="183" t="s">
        <v>159</v>
      </c>
      <c r="C108" s="184"/>
      <c r="D108" s="184"/>
      <c r="E108" s="184"/>
      <c r="F108" s="184"/>
      <c r="G108" s="184"/>
      <c r="H108" s="184"/>
      <c r="I108" s="184"/>
      <c r="J108" s="184"/>
      <c r="K108" s="185"/>
    </row>
    <row r="109" spans="1:11" x14ac:dyDescent="0.5">
      <c r="A109" s="14" t="s">
        <v>160</v>
      </c>
      <c r="B109" s="186" t="s">
        <v>161</v>
      </c>
      <c r="C109" s="187"/>
      <c r="D109" s="187"/>
      <c r="E109" s="187"/>
      <c r="F109" s="187"/>
      <c r="G109" s="188"/>
      <c r="H109" s="15" t="s">
        <v>50</v>
      </c>
      <c r="I109" s="17">
        <v>1</v>
      </c>
      <c r="J109" s="20"/>
      <c r="K109" s="19">
        <f>J109*I109</f>
        <v>0</v>
      </c>
    </row>
    <row r="110" spans="1:11" x14ac:dyDescent="0.5">
      <c r="A110" s="14" t="s">
        <v>162</v>
      </c>
      <c r="B110" s="186" t="s">
        <v>163</v>
      </c>
      <c r="C110" s="187"/>
      <c r="D110" s="187"/>
      <c r="E110" s="187"/>
      <c r="F110" s="187"/>
      <c r="G110" s="188"/>
      <c r="H110" s="15" t="s">
        <v>50</v>
      </c>
      <c r="I110" s="17">
        <v>1</v>
      </c>
      <c r="J110" s="20"/>
      <c r="K110" s="19">
        <f t="shared" ref="K110:K113" si="5">J110*I110</f>
        <v>0</v>
      </c>
    </row>
    <row r="111" spans="1:11" x14ac:dyDescent="0.5">
      <c r="A111" s="14" t="s">
        <v>164</v>
      </c>
      <c r="B111" s="186" t="s">
        <v>165</v>
      </c>
      <c r="C111" s="187"/>
      <c r="D111" s="187"/>
      <c r="E111" s="187"/>
      <c r="F111" s="187"/>
      <c r="G111" s="188"/>
      <c r="H111" s="15" t="s">
        <v>50</v>
      </c>
      <c r="I111" s="17">
        <v>12</v>
      </c>
      <c r="J111" s="20"/>
      <c r="K111" s="19">
        <f t="shared" si="5"/>
        <v>0</v>
      </c>
    </row>
    <row r="112" spans="1:11" ht="68.400000000000006" customHeight="1" x14ac:dyDescent="0.5">
      <c r="A112" s="14" t="s">
        <v>166</v>
      </c>
      <c r="B112" s="177" t="s">
        <v>167</v>
      </c>
      <c r="C112" s="178"/>
      <c r="D112" s="178"/>
      <c r="E112" s="178"/>
      <c r="F112" s="178"/>
      <c r="G112" s="179"/>
      <c r="H112" s="15" t="s">
        <v>50</v>
      </c>
      <c r="I112" s="17">
        <v>1</v>
      </c>
      <c r="J112" s="20"/>
      <c r="K112" s="19">
        <f t="shared" si="5"/>
        <v>0</v>
      </c>
    </row>
    <row r="113" spans="1:11" ht="54" customHeight="1" x14ac:dyDescent="0.5">
      <c r="A113" s="14" t="s">
        <v>168</v>
      </c>
      <c r="B113" s="177" t="s">
        <v>169</v>
      </c>
      <c r="C113" s="178"/>
      <c r="D113" s="178"/>
      <c r="E113" s="178"/>
      <c r="F113" s="178"/>
      <c r="G113" s="179"/>
      <c r="H113" s="15" t="s">
        <v>50</v>
      </c>
      <c r="I113" s="17">
        <v>1</v>
      </c>
      <c r="J113" s="20"/>
      <c r="K113" s="19">
        <f t="shared" si="5"/>
        <v>0</v>
      </c>
    </row>
    <row r="114" spans="1:11" x14ac:dyDescent="0.5">
      <c r="A114" s="14"/>
      <c r="B114" s="162" t="s">
        <v>170</v>
      </c>
      <c r="C114" s="163"/>
      <c r="D114" s="163"/>
      <c r="E114" s="163"/>
      <c r="F114" s="163"/>
      <c r="G114" s="163"/>
      <c r="H114" s="163"/>
      <c r="I114" s="163"/>
      <c r="J114" s="164"/>
      <c r="K114" s="19">
        <f>SUM(K109:K113)</f>
        <v>0</v>
      </c>
    </row>
    <row r="115" spans="1:11" x14ac:dyDescent="0.5">
      <c r="A115" s="14"/>
      <c r="B115" s="165"/>
      <c r="C115" s="166"/>
      <c r="D115" s="166"/>
      <c r="E115" s="166"/>
      <c r="F115" s="166"/>
      <c r="G115" s="166"/>
      <c r="H115" s="166"/>
      <c r="I115" s="166"/>
      <c r="J115" s="166"/>
      <c r="K115" s="167"/>
    </row>
    <row r="116" spans="1:11" ht="32.5" x14ac:dyDescent="0.5">
      <c r="A116" s="13" t="s">
        <v>171</v>
      </c>
      <c r="B116" s="160" t="s">
        <v>172</v>
      </c>
      <c r="C116" s="156"/>
      <c r="D116" s="156"/>
      <c r="E116" s="156"/>
      <c r="F116" s="156"/>
      <c r="G116" s="156"/>
      <c r="H116" s="156"/>
      <c r="I116" s="156"/>
      <c r="J116" s="156"/>
      <c r="K116" s="161"/>
    </row>
    <row r="117" spans="1:11" s="1" customFormat="1" ht="72" customHeight="1" x14ac:dyDescent="0.35">
      <c r="A117" s="14" t="s">
        <v>173</v>
      </c>
      <c r="B117" s="180" t="s">
        <v>174</v>
      </c>
      <c r="C117" s="181"/>
      <c r="D117" s="181"/>
      <c r="E117" s="181"/>
      <c r="F117" s="181"/>
      <c r="G117" s="182"/>
      <c r="H117" s="23" t="s">
        <v>50</v>
      </c>
      <c r="I117" s="23">
        <v>6</v>
      </c>
      <c r="J117" s="35"/>
      <c r="K117" s="19">
        <f t="shared" ref="K117:K118" si="6">J117*I117</f>
        <v>0</v>
      </c>
    </row>
    <row r="118" spans="1:11" ht="83.15" customHeight="1" x14ac:dyDescent="0.5">
      <c r="A118" s="14" t="s">
        <v>175</v>
      </c>
      <c r="B118" s="177" t="s">
        <v>176</v>
      </c>
      <c r="C118" s="178"/>
      <c r="D118" s="178"/>
      <c r="E118" s="178"/>
      <c r="F118" s="178"/>
      <c r="G118" s="179"/>
      <c r="H118" s="23" t="s">
        <v>50</v>
      </c>
      <c r="I118" s="23">
        <v>7</v>
      </c>
      <c r="J118" s="36"/>
      <c r="K118" s="19">
        <f t="shared" si="6"/>
        <v>0</v>
      </c>
    </row>
    <row r="119" spans="1:11" ht="21.5" thickBot="1" x14ac:dyDescent="0.55000000000000004">
      <c r="A119" s="14"/>
      <c r="B119" s="162" t="s">
        <v>177</v>
      </c>
      <c r="C119" s="163"/>
      <c r="D119" s="163"/>
      <c r="E119" s="163"/>
      <c r="F119" s="163"/>
      <c r="G119" s="163"/>
      <c r="H119" s="163"/>
      <c r="I119" s="163"/>
      <c r="J119" s="164"/>
      <c r="K119" s="19">
        <f>SUM(K117:K118)</f>
        <v>0</v>
      </c>
    </row>
    <row r="120" spans="1:11" x14ac:dyDescent="0.5">
      <c r="A120" s="14"/>
      <c r="B120" s="257" t="s">
        <v>178</v>
      </c>
      <c r="C120" s="258"/>
      <c r="D120" s="258"/>
      <c r="E120" s="258"/>
      <c r="F120" s="258"/>
      <c r="G120" s="258"/>
      <c r="H120" s="258"/>
      <c r="I120" s="258"/>
      <c r="J120" s="259"/>
      <c r="K120" s="37"/>
    </row>
    <row r="121" spans="1:11" ht="21.5" thickBot="1" x14ac:dyDescent="0.55000000000000004">
      <c r="A121" s="14"/>
      <c r="B121" s="171"/>
      <c r="C121" s="172"/>
      <c r="D121" s="172"/>
      <c r="E121" s="172"/>
      <c r="F121" s="172"/>
      <c r="G121" s="172"/>
      <c r="H121" s="172"/>
      <c r="I121" s="172"/>
      <c r="J121" s="173"/>
      <c r="K121" s="38"/>
    </row>
    <row r="122" spans="1:11" ht="32.5" x14ac:dyDescent="0.5">
      <c r="A122" s="39" t="s">
        <v>9</v>
      </c>
      <c r="B122" s="174" t="s">
        <v>10</v>
      </c>
      <c r="C122" s="175"/>
      <c r="D122" s="175"/>
      <c r="E122" s="175"/>
      <c r="F122" s="175"/>
      <c r="G122" s="175"/>
      <c r="H122" s="175"/>
      <c r="I122" s="175"/>
      <c r="J122" s="176"/>
      <c r="K122" s="38">
        <f>K16</f>
        <v>0</v>
      </c>
    </row>
    <row r="123" spans="1:11" ht="32.5" x14ac:dyDescent="0.5">
      <c r="A123" s="39" t="s">
        <v>24</v>
      </c>
      <c r="B123" s="160" t="s">
        <v>44</v>
      </c>
      <c r="C123" s="156"/>
      <c r="D123" s="156"/>
      <c r="E123" s="156"/>
      <c r="F123" s="156"/>
      <c r="G123" s="156"/>
      <c r="H123" s="156"/>
      <c r="I123" s="156"/>
      <c r="J123" s="161"/>
      <c r="K123" s="38">
        <f>K30</f>
        <v>0</v>
      </c>
    </row>
    <row r="124" spans="1:11" ht="32.5" x14ac:dyDescent="0.5">
      <c r="A124" s="39" t="s">
        <v>45</v>
      </c>
      <c r="B124" s="160" t="s">
        <v>83</v>
      </c>
      <c r="C124" s="156"/>
      <c r="D124" s="156"/>
      <c r="E124" s="156"/>
      <c r="F124" s="156"/>
      <c r="G124" s="156"/>
      <c r="H124" s="156"/>
      <c r="I124" s="156"/>
      <c r="J124" s="161"/>
      <c r="K124" s="38">
        <f>K52</f>
        <v>0</v>
      </c>
    </row>
    <row r="125" spans="1:11" ht="32.5" x14ac:dyDescent="0.5">
      <c r="A125" s="13" t="s">
        <v>84</v>
      </c>
      <c r="B125" s="160" t="s">
        <v>114</v>
      </c>
      <c r="C125" s="156"/>
      <c r="D125" s="156"/>
      <c r="E125" s="156"/>
      <c r="F125" s="156"/>
      <c r="G125" s="156"/>
      <c r="H125" s="156"/>
      <c r="I125" s="156"/>
      <c r="J125" s="161"/>
      <c r="K125" s="38">
        <f>K71</f>
        <v>0</v>
      </c>
    </row>
    <row r="126" spans="1:11" ht="32.5" x14ac:dyDescent="0.5">
      <c r="A126" s="13" t="s">
        <v>115</v>
      </c>
      <c r="B126" s="160" t="s">
        <v>128</v>
      </c>
      <c r="C126" s="156"/>
      <c r="D126" s="156"/>
      <c r="E126" s="156"/>
      <c r="F126" s="156"/>
      <c r="G126" s="156"/>
      <c r="H126" s="156"/>
      <c r="I126" s="156"/>
      <c r="J126" s="161"/>
      <c r="K126" s="38">
        <f>K81</f>
        <v>0</v>
      </c>
    </row>
    <row r="127" spans="1:11" ht="32.5" x14ac:dyDescent="0.5">
      <c r="A127" s="13" t="s">
        <v>129</v>
      </c>
      <c r="B127" s="160" t="s">
        <v>136</v>
      </c>
      <c r="C127" s="156"/>
      <c r="D127" s="156"/>
      <c r="E127" s="156"/>
      <c r="F127" s="156"/>
      <c r="G127" s="156"/>
      <c r="H127" s="156"/>
      <c r="I127" s="156"/>
      <c r="J127" s="161"/>
      <c r="K127" s="38">
        <f>K88</f>
        <v>0</v>
      </c>
    </row>
    <row r="128" spans="1:11" ht="32.5" x14ac:dyDescent="0.5">
      <c r="A128" s="13" t="s">
        <v>137</v>
      </c>
      <c r="B128" s="160" t="s">
        <v>149</v>
      </c>
      <c r="C128" s="156"/>
      <c r="D128" s="156"/>
      <c r="E128" s="156"/>
      <c r="F128" s="156"/>
      <c r="G128" s="156"/>
      <c r="H128" s="156"/>
      <c r="I128" s="156"/>
      <c r="J128" s="161"/>
      <c r="K128" s="38">
        <f>K99</f>
        <v>0</v>
      </c>
    </row>
    <row r="129" spans="1:11" ht="32.5" x14ac:dyDescent="0.5">
      <c r="A129" s="13" t="s">
        <v>150</v>
      </c>
      <c r="B129" s="160" t="s">
        <v>151</v>
      </c>
      <c r="C129" s="156"/>
      <c r="D129" s="156"/>
      <c r="E129" s="156"/>
      <c r="F129" s="156"/>
      <c r="G129" s="156"/>
      <c r="H129" s="156"/>
      <c r="I129" s="156"/>
      <c r="J129" s="161"/>
      <c r="K129" s="38">
        <f>K106</f>
        <v>0</v>
      </c>
    </row>
    <row r="130" spans="1:11" ht="32.5" x14ac:dyDescent="0.5">
      <c r="A130" s="13" t="s">
        <v>158</v>
      </c>
      <c r="B130" s="160" t="s">
        <v>159</v>
      </c>
      <c r="C130" s="156"/>
      <c r="D130" s="156"/>
      <c r="E130" s="156"/>
      <c r="F130" s="156"/>
      <c r="G130" s="156"/>
      <c r="H130" s="156"/>
      <c r="I130" s="156"/>
      <c r="J130" s="161"/>
      <c r="K130" s="40">
        <f>K114</f>
        <v>0</v>
      </c>
    </row>
    <row r="131" spans="1:11" ht="33" thickBot="1" x14ac:dyDescent="0.55000000000000004">
      <c r="A131" s="41" t="s">
        <v>171</v>
      </c>
      <c r="B131" s="253" t="s">
        <v>172</v>
      </c>
      <c r="C131" s="254"/>
      <c r="D131" s="254"/>
      <c r="E131" s="254"/>
      <c r="F131" s="254"/>
      <c r="G131" s="254"/>
      <c r="H131" s="254"/>
      <c r="I131" s="254"/>
      <c r="J131" s="255"/>
      <c r="K131" s="40">
        <f>K119</f>
        <v>0</v>
      </c>
    </row>
    <row r="132" spans="1:11" ht="31.5" thickBot="1" x14ac:dyDescent="0.75">
      <c r="A132" s="42"/>
      <c r="B132" s="157" t="s">
        <v>273</v>
      </c>
      <c r="C132" s="158"/>
      <c r="D132" s="158"/>
      <c r="E132" s="158"/>
      <c r="F132" s="158"/>
      <c r="G132" s="158"/>
      <c r="H132" s="158"/>
      <c r="I132" s="158"/>
      <c r="J132" s="159"/>
      <c r="K132" s="43">
        <f>SUM(K122:K131)</f>
        <v>0</v>
      </c>
    </row>
    <row r="133" spans="1:11" x14ac:dyDescent="0.5">
      <c r="A133" s="1"/>
    </row>
    <row r="134" spans="1:11" x14ac:dyDescent="0.5">
      <c r="A134" s="1"/>
      <c r="J134" s="45"/>
    </row>
    <row r="135" spans="1:11" x14ac:dyDescent="0.5">
      <c r="A135" s="1"/>
      <c r="B135" s="256" t="s">
        <v>180</v>
      </c>
      <c r="C135" s="256"/>
      <c r="D135" s="256"/>
      <c r="E135" s="256"/>
      <c r="F135" s="256"/>
      <c r="G135" s="256"/>
      <c r="H135" s="256"/>
      <c r="I135" s="256"/>
      <c r="J135" s="256"/>
      <c r="K135" s="256"/>
    </row>
    <row r="136" spans="1:11" x14ac:dyDescent="0.5">
      <c r="A136" s="1"/>
      <c r="J136" s="45"/>
    </row>
    <row r="137" spans="1:11" ht="31" x14ac:dyDescent="0.7">
      <c r="A137" s="1"/>
      <c r="G137" s="46" t="s">
        <v>181</v>
      </c>
      <c r="H137" s="47"/>
      <c r="I137" s="48"/>
      <c r="J137" s="49" t="s">
        <v>182</v>
      </c>
    </row>
    <row r="138" spans="1:11" x14ac:dyDescent="0.5">
      <c r="A138" s="1"/>
      <c r="J138" s="45"/>
    </row>
    <row r="139" spans="1:11" x14ac:dyDescent="0.5">
      <c r="A139" s="1"/>
      <c r="J139" s="45"/>
    </row>
    <row r="140" spans="1:11" x14ac:dyDescent="0.5">
      <c r="A140" s="1"/>
      <c r="H140" s="50" t="s">
        <v>183</v>
      </c>
      <c r="I140" s="50"/>
      <c r="J140" s="45"/>
    </row>
    <row r="141" spans="1:11" ht="23.5" x14ac:dyDescent="0.55000000000000004">
      <c r="A141" s="1"/>
      <c r="H141" s="51" t="s">
        <v>184</v>
      </c>
      <c r="I141" s="52"/>
      <c r="J141" s="45"/>
    </row>
    <row r="142" spans="1:11" ht="26" x14ac:dyDescent="0.6">
      <c r="A142" s="1"/>
      <c r="H142" s="53" t="s">
        <v>185</v>
      </c>
      <c r="I142" s="52"/>
      <c r="J142" s="45"/>
    </row>
    <row r="143" spans="1:11" x14ac:dyDescent="0.5">
      <c r="A143" s="1"/>
      <c r="J143" s="45"/>
    </row>
    <row r="144" spans="1:11" x14ac:dyDescent="0.5">
      <c r="A144" s="1"/>
      <c r="J144" s="45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  <row r="182" spans="1:1" x14ac:dyDescent="0.5">
      <c r="A182" s="1"/>
    </row>
    <row r="183" spans="1:1" x14ac:dyDescent="0.5">
      <c r="A183" s="1"/>
    </row>
    <row r="184" spans="1:1" x14ac:dyDescent="0.5">
      <c r="A184" s="1"/>
    </row>
    <row r="185" spans="1:1" x14ac:dyDescent="0.5">
      <c r="A185" s="1"/>
    </row>
    <row r="186" spans="1:1" x14ac:dyDescent="0.5">
      <c r="A186" s="1"/>
    </row>
    <row r="187" spans="1:1" x14ac:dyDescent="0.5">
      <c r="A187" s="1"/>
    </row>
    <row r="188" spans="1:1" x14ac:dyDescent="0.5">
      <c r="A188" s="1"/>
    </row>
    <row r="189" spans="1:1" x14ac:dyDescent="0.5">
      <c r="A189" s="1"/>
    </row>
    <row r="190" spans="1:1" x14ac:dyDescent="0.5">
      <c r="A190" s="1"/>
    </row>
    <row r="191" spans="1:1" x14ac:dyDescent="0.5">
      <c r="A191" s="1"/>
    </row>
    <row r="192" spans="1:1" x14ac:dyDescent="0.5">
      <c r="A192" s="1"/>
    </row>
    <row r="193" spans="1:1" x14ac:dyDescent="0.5">
      <c r="A193" s="1"/>
    </row>
    <row r="194" spans="1:1" x14ac:dyDescent="0.5">
      <c r="A194" s="1"/>
    </row>
    <row r="195" spans="1:1" x14ac:dyDescent="0.5">
      <c r="A195" s="1"/>
    </row>
    <row r="196" spans="1:1" x14ac:dyDescent="0.5">
      <c r="A196" s="1"/>
    </row>
    <row r="197" spans="1:1" x14ac:dyDescent="0.5">
      <c r="A197" s="1"/>
    </row>
    <row r="198" spans="1:1" x14ac:dyDescent="0.5">
      <c r="A198" s="1"/>
    </row>
    <row r="199" spans="1:1" x14ac:dyDescent="0.5">
      <c r="A199" s="1"/>
    </row>
    <row r="200" spans="1:1" x14ac:dyDescent="0.5">
      <c r="A200" s="1"/>
    </row>
    <row r="201" spans="1:1" x14ac:dyDescent="0.5">
      <c r="A201" s="1"/>
    </row>
    <row r="202" spans="1:1" x14ac:dyDescent="0.5">
      <c r="A202" s="1"/>
    </row>
    <row r="203" spans="1:1" x14ac:dyDescent="0.5">
      <c r="A203" s="1"/>
    </row>
    <row r="204" spans="1:1" x14ac:dyDescent="0.5">
      <c r="A204" s="1"/>
    </row>
    <row r="205" spans="1:1" x14ac:dyDescent="0.5">
      <c r="A205" s="1"/>
    </row>
    <row r="206" spans="1:1" x14ac:dyDescent="0.5">
      <c r="A206" s="1"/>
    </row>
  </sheetData>
  <mergeCells count="131">
    <mergeCell ref="B131:J131"/>
    <mergeCell ref="B132:J132"/>
    <mergeCell ref="B135:K135"/>
    <mergeCell ref="B125:J125"/>
    <mergeCell ref="B126:J126"/>
    <mergeCell ref="B127:J127"/>
    <mergeCell ref="B128:J128"/>
    <mergeCell ref="B129:J129"/>
    <mergeCell ref="B130:J130"/>
    <mergeCell ref="B118:G118"/>
    <mergeCell ref="B119:J119"/>
    <mergeCell ref="B120:J121"/>
    <mergeCell ref="B122:J122"/>
    <mergeCell ref="B123:J123"/>
    <mergeCell ref="B124:J124"/>
    <mergeCell ref="B112:G112"/>
    <mergeCell ref="B113:G113"/>
    <mergeCell ref="B114:J114"/>
    <mergeCell ref="B115:K115"/>
    <mergeCell ref="B116:K116"/>
    <mergeCell ref="B117:G117"/>
    <mergeCell ref="B106:J106"/>
    <mergeCell ref="B107:K107"/>
    <mergeCell ref="B108:K108"/>
    <mergeCell ref="B109:G109"/>
    <mergeCell ref="B110:G110"/>
    <mergeCell ref="B111:G111"/>
    <mergeCell ref="B100:K100"/>
    <mergeCell ref="B101:K101"/>
    <mergeCell ref="B102:K102"/>
    <mergeCell ref="B103:G103"/>
    <mergeCell ref="B104:K104"/>
    <mergeCell ref="B105:G105"/>
    <mergeCell ref="B94:G94"/>
    <mergeCell ref="B95:J95"/>
    <mergeCell ref="B96:K96"/>
    <mergeCell ref="B97:G97"/>
    <mergeCell ref="B98:J98"/>
    <mergeCell ref="B99:J99"/>
    <mergeCell ref="B87:J87"/>
    <mergeCell ref="B88:J88"/>
    <mergeCell ref="B89:K89"/>
    <mergeCell ref="B90:K90"/>
    <mergeCell ref="B91:K91"/>
    <mergeCell ref="B93:G93"/>
    <mergeCell ref="B81:J81"/>
    <mergeCell ref="B82:K82"/>
    <mergeCell ref="B83:K83"/>
    <mergeCell ref="B84:K84"/>
    <mergeCell ref="B85:G85"/>
    <mergeCell ref="B86:G86"/>
    <mergeCell ref="B75:G75"/>
    <mergeCell ref="B76:G76"/>
    <mergeCell ref="B77:G77"/>
    <mergeCell ref="B78:G78"/>
    <mergeCell ref="B79:G79"/>
    <mergeCell ref="B80:J80"/>
    <mergeCell ref="B69:G69"/>
    <mergeCell ref="B70:J70"/>
    <mergeCell ref="B71:J71"/>
    <mergeCell ref="B72:K72"/>
    <mergeCell ref="B73:K73"/>
    <mergeCell ref="B74:K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J51"/>
    <mergeCell ref="B52:J52"/>
    <mergeCell ref="B53:K53"/>
    <mergeCell ref="B54:K54"/>
    <mergeCell ref="B55:K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B42:G42"/>
    <mergeCell ref="B43:G43"/>
    <mergeCell ref="B44:G44"/>
    <mergeCell ref="B33:K33"/>
    <mergeCell ref="B34:G34"/>
    <mergeCell ref="B35:G35"/>
    <mergeCell ref="B36:G36"/>
    <mergeCell ref="B37:G37"/>
    <mergeCell ref="B38:G38"/>
    <mergeCell ref="B27:G27"/>
    <mergeCell ref="B28:G28"/>
    <mergeCell ref="B29:J29"/>
    <mergeCell ref="B30:J30"/>
    <mergeCell ref="A31:K31"/>
    <mergeCell ref="B32:K32"/>
    <mergeCell ref="B21:G21"/>
    <mergeCell ref="B22:G22"/>
    <mergeCell ref="B23:G23"/>
    <mergeCell ref="B24:G24"/>
    <mergeCell ref="B25:G25"/>
    <mergeCell ref="B26:G26"/>
    <mergeCell ref="B16:J16"/>
    <mergeCell ref="B17:K17"/>
    <mergeCell ref="B18:K18"/>
    <mergeCell ref="B19:K19"/>
    <mergeCell ref="B20:K20"/>
    <mergeCell ref="A3:K3"/>
    <mergeCell ref="A4:K4"/>
    <mergeCell ref="A5:J7"/>
    <mergeCell ref="K5:K7"/>
    <mergeCell ref="B8:G8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</mergeCells>
  <pageMargins left="0.7" right="0.7" top="0.75" bottom="0.75" header="0.3" footer="0.3"/>
  <pageSetup paperSize="9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DDDC-580D-4E1C-A00B-28FBF763DF4C}">
  <dimension ref="A1:M200"/>
  <sheetViews>
    <sheetView topLeftCell="A52" zoomScale="55" workbookViewId="0">
      <selection activeCell="A4" sqref="A4:K4"/>
    </sheetView>
  </sheetViews>
  <sheetFormatPr baseColWidth="10" defaultColWidth="10.81640625" defaultRowHeight="21" x14ac:dyDescent="0.5"/>
  <cols>
    <col min="1" max="1" width="12.81640625" style="92" bestFit="1" customWidth="1"/>
    <col min="2" max="6" width="10.81640625" style="55"/>
    <col min="7" max="7" width="71.1796875" style="55" customWidth="1"/>
    <col min="8" max="8" width="13.81640625" style="59" bestFit="1" customWidth="1"/>
    <col min="9" max="9" width="21.1796875" style="60" customWidth="1"/>
    <col min="10" max="10" width="22" style="57" customWidth="1"/>
    <col min="11" max="11" width="69.54296875" style="58" customWidth="1"/>
    <col min="12" max="16384" width="10.81640625" style="55"/>
  </cols>
  <sheetData>
    <row r="1" spans="1:13" ht="13.5" customHeight="1" thickBot="1" x14ac:dyDescent="0.55000000000000004">
      <c r="A1" s="54"/>
      <c r="E1" s="56"/>
      <c r="F1" s="56"/>
      <c r="G1" s="56"/>
      <c r="H1" s="56"/>
      <c r="I1" s="56"/>
    </row>
    <row r="2" spans="1:13" ht="36" hidden="1" customHeight="1" x14ac:dyDescent="0.5">
      <c r="A2" s="54"/>
      <c r="M2" s="54"/>
    </row>
    <row r="3" spans="1:13" ht="51" customHeight="1" thickBot="1" x14ac:dyDescent="0.55000000000000004">
      <c r="A3" s="278" t="s">
        <v>281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3" ht="29.5" customHeight="1" thickBot="1" x14ac:dyDescent="0.85">
      <c r="A4" s="281" t="s">
        <v>186</v>
      </c>
      <c r="B4" s="282"/>
      <c r="C4" s="282"/>
      <c r="D4" s="282"/>
      <c r="E4" s="282"/>
      <c r="F4" s="282"/>
      <c r="G4" s="282"/>
      <c r="H4" s="282"/>
      <c r="I4" s="282"/>
      <c r="J4" s="282"/>
      <c r="K4" s="283"/>
    </row>
    <row r="5" spans="1:13" ht="21" customHeight="1" x14ac:dyDescent="0.5">
      <c r="A5" s="284" t="s">
        <v>2</v>
      </c>
      <c r="B5" s="285"/>
      <c r="C5" s="285"/>
      <c r="D5" s="285"/>
      <c r="E5" s="285"/>
      <c r="F5" s="285"/>
      <c r="G5" s="285"/>
      <c r="H5" s="285"/>
      <c r="I5" s="285"/>
      <c r="J5" s="286"/>
      <c r="K5" s="293" t="s">
        <v>187</v>
      </c>
    </row>
    <row r="6" spans="1:13" ht="21" customHeight="1" x14ac:dyDescent="0.5">
      <c r="A6" s="287"/>
      <c r="B6" s="288"/>
      <c r="C6" s="288"/>
      <c r="D6" s="288"/>
      <c r="E6" s="288"/>
      <c r="F6" s="288"/>
      <c r="G6" s="288"/>
      <c r="H6" s="288"/>
      <c r="I6" s="288"/>
      <c r="J6" s="289"/>
      <c r="K6" s="293"/>
    </row>
    <row r="7" spans="1:13" ht="95.25" customHeight="1" thickBot="1" x14ac:dyDescent="0.55000000000000004">
      <c r="A7" s="290"/>
      <c r="B7" s="291"/>
      <c r="C7" s="291"/>
      <c r="D7" s="291"/>
      <c r="E7" s="291"/>
      <c r="F7" s="291"/>
      <c r="G7" s="291"/>
      <c r="H7" s="291"/>
      <c r="I7" s="291"/>
      <c r="J7" s="292"/>
      <c r="K7" s="294"/>
    </row>
    <row r="8" spans="1:13" ht="50.5" thickBot="1" x14ac:dyDescent="0.55000000000000004">
      <c r="A8" s="61" t="s">
        <v>3</v>
      </c>
      <c r="B8" s="295" t="s">
        <v>4</v>
      </c>
      <c r="C8" s="296"/>
      <c r="D8" s="296"/>
      <c r="E8" s="296"/>
      <c r="F8" s="296"/>
      <c r="G8" s="297"/>
      <c r="H8" s="62" t="s">
        <v>5</v>
      </c>
      <c r="I8" s="63" t="s">
        <v>6</v>
      </c>
      <c r="J8" s="64" t="s">
        <v>7</v>
      </c>
      <c r="K8" s="63" t="s">
        <v>8</v>
      </c>
    </row>
    <row r="9" spans="1:13" ht="32.5" x14ac:dyDescent="0.5">
      <c r="A9" s="65" t="s">
        <v>9</v>
      </c>
      <c r="B9" s="298" t="s">
        <v>10</v>
      </c>
      <c r="C9" s="299"/>
      <c r="D9" s="299"/>
      <c r="E9" s="299"/>
      <c r="F9" s="299"/>
      <c r="G9" s="299"/>
      <c r="H9" s="299"/>
      <c r="I9" s="299"/>
      <c r="J9" s="299"/>
      <c r="K9" s="300"/>
    </row>
    <row r="10" spans="1:13" x14ac:dyDescent="0.5">
      <c r="A10" s="66">
        <v>1</v>
      </c>
      <c r="B10" s="301" t="s">
        <v>10</v>
      </c>
      <c r="C10" s="302"/>
      <c r="D10" s="302"/>
      <c r="E10" s="302"/>
      <c r="F10" s="302"/>
      <c r="G10" s="302"/>
      <c r="H10" s="302"/>
      <c r="I10" s="302"/>
      <c r="J10" s="302"/>
      <c r="K10" s="303"/>
    </row>
    <row r="11" spans="1:13" ht="20.149999999999999" customHeight="1" x14ac:dyDescent="0.5">
      <c r="A11" s="67" t="s">
        <v>11</v>
      </c>
      <c r="B11" s="304" t="s">
        <v>12</v>
      </c>
      <c r="C11" s="305"/>
      <c r="D11" s="305"/>
      <c r="E11" s="305"/>
      <c r="F11" s="305"/>
      <c r="G11" s="305"/>
      <c r="H11" s="68" t="s">
        <v>13</v>
      </c>
      <c r="I11" s="306">
        <v>1</v>
      </c>
      <c r="J11" s="309"/>
      <c r="K11" s="312">
        <f>J11</f>
        <v>0</v>
      </c>
    </row>
    <row r="12" spans="1:13" ht="20.149999999999999" customHeight="1" x14ac:dyDescent="0.5">
      <c r="A12" s="67" t="s">
        <v>14</v>
      </c>
      <c r="B12" s="304" t="s">
        <v>15</v>
      </c>
      <c r="C12" s="305"/>
      <c r="D12" s="305"/>
      <c r="E12" s="305"/>
      <c r="F12" s="305"/>
      <c r="G12" s="305"/>
      <c r="H12" s="68" t="s">
        <v>13</v>
      </c>
      <c r="I12" s="307"/>
      <c r="J12" s="310"/>
      <c r="K12" s="313"/>
    </row>
    <row r="13" spans="1:13" ht="20.149999999999999" customHeight="1" x14ac:dyDescent="0.5">
      <c r="A13" s="67" t="s">
        <v>16</v>
      </c>
      <c r="B13" s="304" t="s">
        <v>17</v>
      </c>
      <c r="C13" s="305"/>
      <c r="D13" s="305"/>
      <c r="E13" s="305"/>
      <c r="F13" s="305"/>
      <c r="G13" s="305"/>
      <c r="H13" s="68" t="s">
        <v>13</v>
      </c>
      <c r="I13" s="307"/>
      <c r="J13" s="310"/>
      <c r="K13" s="313"/>
    </row>
    <row r="14" spans="1:13" ht="20.149999999999999" customHeight="1" x14ac:dyDescent="0.5">
      <c r="A14" s="67" t="s">
        <v>18</v>
      </c>
      <c r="B14" s="304" t="s">
        <v>19</v>
      </c>
      <c r="C14" s="305"/>
      <c r="D14" s="305"/>
      <c r="E14" s="305"/>
      <c r="F14" s="305"/>
      <c r="G14" s="305"/>
      <c r="H14" s="68" t="s">
        <v>13</v>
      </c>
      <c r="I14" s="307"/>
      <c r="J14" s="310"/>
      <c r="K14" s="313"/>
    </row>
    <row r="15" spans="1:13" ht="20.149999999999999" customHeight="1" x14ac:dyDescent="0.5">
      <c r="A15" s="67" t="s">
        <v>20</v>
      </c>
      <c r="B15" s="304" t="s">
        <v>21</v>
      </c>
      <c r="C15" s="305"/>
      <c r="D15" s="305"/>
      <c r="E15" s="305"/>
      <c r="F15" s="305"/>
      <c r="G15" s="305"/>
      <c r="H15" s="68" t="s">
        <v>13</v>
      </c>
      <c r="I15" s="308"/>
      <c r="J15" s="311"/>
      <c r="K15" s="314"/>
    </row>
    <row r="16" spans="1:13" x14ac:dyDescent="0.5">
      <c r="A16" s="67"/>
      <c r="B16" s="327" t="s">
        <v>22</v>
      </c>
      <c r="C16" s="328"/>
      <c r="D16" s="328"/>
      <c r="E16" s="328"/>
      <c r="F16" s="328"/>
      <c r="G16" s="328"/>
      <c r="H16" s="328"/>
      <c r="I16" s="328"/>
      <c r="J16" s="329"/>
      <c r="K16" s="69">
        <f>K11</f>
        <v>0</v>
      </c>
    </row>
    <row r="17" spans="1:11" x14ac:dyDescent="0.5">
      <c r="A17" s="67"/>
      <c r="B17" s="330"/>
      <c r="C17" s="331"/>
      <c r="D17" s="331"/>
      <c r="E17" s="331"/>
      <c r="F17" s="331"/>
      <c r="G17" s="331"/>
      <c r="H17" s="331"/>
      <c r="I17" s="331"/>
      <c r="J17" s="331"/>
      <c r="K17" s="332"/>
    </row>
    <row r="18" spans="1:11" ht="39.65" customHeight="1" x14ac:dyDescent="0.5">
      <c r="A18" s="67"/>
      <c r="B18" s="333" t="s">
        <v>23</v>
      </c>
      <c r="C18" s="334"/>
      <c r="D18" s="334"/>
      <c r="E18" s="334"/>
      <c r="F18" s="334"/>
      <c r="G18" s="334"/>
      <c r="H18" s="334"/>
      <c r="I18" s="334"/>
      <c r="J18" s="334"/>
      <c r="K18" s="335"/>
    </row>
    <row r="19" spans="1:11" ht="18.649999999999999" customHeight="1" x14ac:dyDescent="0.5">
      <c r="A19" s="67"/>
      <c r="B19" s="336"/>
      <c r="C19" s="337"/>
      <c r="D19" s="337"/>
      <c r="E19" s="337"/>
      <c r="F19" s="337"/>
      <c r="G19" s="337"/>
      <c r="H19" s="337"/>
      <c r="I19" s="337"/>
      <c r="J19" s="337"/>
      <c r="K19" s="338"/>
    </row>
    <row r="20" spans="1:11" ht="32.5" x14ac:dyDescent="0.5">
      <c r="A20" s="66" t="s">
        <v>24</v>
      </c>
      <c r="B20" s="339" t="s">
        <v>25</v>
      </c>
      <c r="C20" s="340"/>
      <c r="D20" s="340"/>
      <c r="E20" s="340"/>
      <c r="F20" s="340"/>
      <c r="G20" s="340"/>
      <c r="H20" s="340"/>
      <c r="I20" s="340"/>
      <c r="J20" s="340"/>
      <c r="K20" s="341"/>
    </row>
    <row r="21" spans="1:11" x14ac:dyDescent="0.5">
      <c r="A21" s="66">
        <v>2</v>
      </c>
      <c r="B21" s="342" t="s">
        <v>26</v>
      </c>
      <c r="C21" s="343"/>
      <c r="D21" s="343"/>
      <c r="E21" s="343"/>
      <c r="F21" s="343"/>
      <c r="G21" s="343"/>
      <c r="H21" s="343"/>
      <c r="I21" s="343"/>
      <c r="J21" s="343"/>
      <c r="K21" s="344"/>
    </row>
    <row r="22" spans="1:11" ht="26" x14ac:dyDescent="0.5">
      <c r="A22" s="66"/>
      <c r="B22" s="315" t="s">
        <v>27</v>
      </c>
      <c r="C22" s="316"/>
      <c r="D22" s="316"/>
      <c r="E22" s="316"/>
      <c r="F22" s="316"/>
      <c r="G22" s="317"/>
      <c r="H22" s="68"/>
      <c r="I22" s="71"/>
      <c r="J22" s="72"/>
      <c r="K22" s="73"/>
    </row>
    <row r="23" spans="1:11" x14ac:dyDescent="0.5">
      <c r="A23" s="67" t="s">
        <v>28</v>
      </c>
      <c r="B23" s="318" t="s">
        <v>29</v>
      </c>
      <c r="C23" s="319"/>
      <c r="D23" s="319"/>
      <c r="E23" s="319"/>
      <c r="F23" s="319"/>
      <c r="G23" s="320"/>
      <c r="H23" s="68" t="s">
        <v>30</v>
      </c>
      <c r="I23" s="71">
        <v>17</v>
      </c>
      <c r="J23" s="72"/>
      <c r="K23" s="73">
        <f t="shared" ref="K23:K25" si="0">I23*J23</f>
        <v>0</v>
      </c>
    </row>
    <row r="24" spans="1:11" x14ac:dyDescent="0.5">
      <c r="A24" s="67" t="s">
        <v>31</v>
      </c>
      <c r="B24" s="318" t="s">
        <v>32</v>
      </c>
      <c r="C24" s="319"/>
      <c r="D24" s="319"/>
      <c r="E24" s="319"/>
      <c r="F24" s="319"/>
      <c r="G24" s="320"/>
      <c r="H24" s="68" t="s">
        <v>30</v>
      </c>
      <c r="I24" s="71">
        <v>30</v>
      </c>
      <c r="J24" s="72"/>
      <c r="K24" s="73">
        <f t="shared" si="0"/>
        <v>0</v>
      </c>
    </row>
    <row r="25" spans="1:11" x14ac:dyDescent="0.5">
      <c r="A25" s="67" t="s">
        <v>33</v>
      </c>
      <c r="B25" s="318" t="s">
        <v>34</v>
      </c>
      <c r="C25" s="319"/>
      <c r="D25" s="319"/>
      <c r="E25" s="319"/>
      <c r="F25" s="319"/>
      <c r="G25" s="320"/>
      <c r="H25" s="68" t="s">
        <v>30</v>
      </c>
      <c r="I25" s="71">
        <v>10</v>
      </c>
      <c r="J25" s="72"/>
      <c r="K25" s="73">
        <f t="shared" si="0"/>
        <v>0</v>
      </c>
    </row>
    <row r="26" spans="1:11" s="79" customFormat="1" ht="26.5" thickBot="1" x14ac:dyDescent="0.55000000000000004">
      <c r="A26" s="74"/>
      <c r="B26" s="321" t="s">
        <v>35</v>
      </c>
      <c r="C26" s="322"/>
      <c r="D26" s="322"/>
      <c r="E26" s="322"/>
      <c r="F26" s="322"/>
      <c r="G26" s="323"/>
      <c r="H26" s="75"/>
      <c r="I26" s="76"/>
      <c r="J26" s="77"/>
      <c r="K26" s="78"/>
    </row>
    <row r="27" spans="1:11" s="79" customFormat="1" x14ac:dyDescent="0.5">
      <c r="A27" s="80" t="s">
        <v>188</v>
      </c>
      <c r="B27" s="324" t="s">
        <v>37</v>
      </c>
      <c r="C27" s="325"/>
      <c r="D27" s="325"/>
      <c r="E27" s="325"/>
      <c r="F27" s="325"/>
      <c r="G27" s="326"/>
      <c r="H27" s="75" t="s">
        <v>38</v>
      </c>
      <c r="I27" s="76">
        <v>100</v>
      </c>
      <c r="J27" s="81"/>
      <c r="K27" s="78">
        <f t="shared" ref="K27" si="1">I27*J27</f>
        <v>0</v>
      </c>
    </row>
    <row r="28" spans="1:11" x14ac:dyDescent="0.5">
      <c r="A28" s="66"/>
      <c r="B28" s="301" t="s">
        <v>43</v>
      </c>
      <c r="C28" s="302"/>
      <c r="D28" s="302"/>
      <c r="E28" s="302"/>
      <c r="F28" s="302"/>
      <c r="G28" s="302"/>
      <c r="H28" s="302"/>
      <c r="I28" s="302"/>
      <c r="J28" s="302"/>
      <c r="K28" s="73">
        <f>SUM(K23:K27)</f>
        <v>0</v>
      </c>
    </row>
    <row r="29" spans="1:11" x14ac:dyDescent="0.5">
      <c r="A29" s="66"/>
      <c r="B29" s="327" t="s">
        <v>44</v>
      </c>
      <c r="C29" s="328"/>
      <c r="D29" s="328"/>
      <c r="E29" s="328"/>
      <c r="F29" s="328"/>
      <c r="G29" s="328"/>
      <c r="H29" s="328"/>
      <c r="I29" s="328"/>
      <c r="J29" s="329"/>
      <c r="K29" s="73">
        <f>K28</f>
        <v>0</v>
      </c>
    </row>
    <row r="30" spans="1:11" x14ac:dyDescent="0.5">
      <c r="A30" s="66"/>
      <c r="B30" s="348"/>
      <c r="C30" s="349"/>
      <c r="D30" s="349"/>
      <c r="E30" s="349"/>
      <c r="F30" s="349"/>
      <c r="G30" s="349"/>
      <c r="H30" s="349"/>
      <c r="I30" s="349"/>
      <c r="J30" s="349"/>
      <c r="K30" s="350"/>
    </row>
    <row r="31" spans="1:11" ht="32.5" x14ac:dyDescent="0.5">
      <c r="A31" s="66" t="s">
        <v>84</v>
      </c>
      <c r="B31" s="339" t="s">
        <v>85</v>
      </c>
      <c r="C31" s="340"/>
      <c r="D31" s="340"/>
      <c r="E31" s="340"/>
      <c r="F31" s="340"/>
      <c r="G31" s="340"/>
      <c r="H31" s="340"/>
      <c r="I31" s="340"/>
      <c r="J31" s="340"/>
      <c r="K31" s="341"/>
    </row>
    <row r="32" spans="1:11" x14ac:dyDescent="0.5">
      <c r="A32" s="66">
        <v>4</v>
      </c>
      <c r="B32" s="351" t="s">
        <v>26</v>
      </c>
      <c r="C32" s="352"/>
      <c r="D32" s="352"/>
      <c r="E32" s="352"/>
      <c r="F32" s="352"/>
      <c r="G32" s="352"/>
      <c r="H32" s="352"/>
      <c r="I32" s="352"/>
      <c r="J32" s="352"/>
      <c r="K32" s="353"/>
    </row>
    <row r="33" spans="1:11" x14ac:dyDescent="0.5">
      <c r="A33" s="66"/>
      <c r="B33" s="354" t="s">
        <v>86</v>
      </c>
      <c r="C33" s="355"/>
      <c r="D33" s="355"/>
      <c r="E33" s="355"/>
      <c r="F33" s="355"/>
      <c r="G33" s="356"/>
      <c r="H33" s="82"/>
      <c r="I33" s="83"/>
      <c r="J33" s="84"/>
      <c r="K33" s="85"/>
    </row>
    <row r="34" spans="1:11" x14ac:dyDescent="0.5">
      <c r="A34" s="67" t="s">
        <v>87</v>
      </c>
      <c r="B34" s="318" t="s">
        <v>88</v>
      </c>
      <c r="C34" s="319"/>
      <c r="D34" s="319"/>
      <c r="E34" s="319"/>
      <c r="F34" s="319"/>
      <c r="G34" s="320"/>
      <c r="H34" s="68" t="s">
        <v>89</v>
      </c>
      <c r="I34" s="71">
        <v>1</v>
      </c>
      <c r="J34" s="72"/>
      <c r="K34" s="86">
        <f>J34*I34</f>
        <v>0</v>
      </c>
    </row>
    <row r="35" spans="1:11" x14ac:dyDescent="0.5">
      <c r="A35" s="66"/>
      <c r="B35" s="345" t="s">
        <v>90</v>
      </c>
      <c r="C35" s="346"/>
      <c r="D35" s="346"/>
      <c r="E35" s="346"/>
      <c r="F35" s="346"/>
      <c r="G35" s="347"/>
      <c r="H35" s="68"/>
      <c r="I35" s="71"/>
      <c r="J35" s="72"/>
      <c r="K35" s="86"/>
    </row>
    <row r="36" spans="1:11" x14ac:dyDescent="0.5">
      <c r="A36" s="67" t="s">
        <v>91</v>
      </c>
      <c r="B36" s="318" t="s">
        <v>92</v>
      </c>
      <c r="C36" s="319"/>
      <c r="D36" s="319"/>
      <c r="E36" s="319"/>
      <c r="F36" s="319"/>
      <c r="G36" s="320"/>
      <c r="H36" s="68" t="s">
        <v>89</v>
      </c>
      <c r="I36" s="71">
        <v>1</v>
      </c>
      <c r="J36" s="72"/>
      <c r="K36" s="86">
        <f t="shared" ref="K36:K44" si="2">J36*I36</f>
        <v>0</v>
      </c>
    </row>
    <row r="37" spans="1:11" x14ac:dyDescent="0.5">
      <c r="A37" s="67" t="s">
        <v>93</v>
      </c>
      <c r="B37" s="318" t="s">
        <v>94</v>
      </c>
      <c r="C37" s="319"/>
      <c r="D37" s="319"/>
      <c r="E37" s="319"/>
      <c r="F37" s="319"/>
      <c r="G37" s="320"/>
      <c r="H37" s="68" t="s">
        <v>89</v>
      </c>
      <c r="I37" s="71">
        <v>1</v>
      </c>
      <c r="J37" s="72"/>
      <c r="K37" s="86">
        <f t="shared" si="2"/>
        <v>0</v>
      </c>
    </row>
    <row r="38" spans="1:11" x14ac:dyDescent="0.5">
      <c r="A38" s="67" t="s">
        <v>95</v>
      </c>
      <c r="B38" s="318" t="s">
        <v>96</v>
      </c>
      <c r="C38" s="319"/>
      <c r="D38" s="319"/>
      <c r="E38" s="319"/>
      <c r="F38" s="319"/>
      <c r="G38" s="320"/>
      <c r="H38" s="68" t="s">
        <v>50</v>
      </c>
      <c r="I38" s="71">
        <v>2</v>
      </c>
      <c r="J38" s="72"/>
      <c r="K38" s="86">
        <f t="shared" si="2"/>
        <v>0</v>
      </c>
    </row>
    <row r="39" spans="1:11" x14ac:dyDescent="0.5">
      <c r="A39" s="67" t="s">
        <v>97</v>
      </c>
      <c r="B39" s="318" t="s">
        <v>98</v>
      </c>
      <c r="C39" s="319"/>
      <c r="D39" s="319"/>
      <c r="E39" s="319"/>
      <c r="F39" s="319"/>
      <c r="G39" s="320"/>
      <c r="H39" s="68" t="s">
        <v>50</v>
      </c>
      <c r="I39" s="71">
        <v>12</v>
      </c>
      <c r="J39" s="72"/>
      <c r="K39" s="86">
        <f t="shared" si="2"/>
        <v>0</v>
      </c>
    </row>
    <row r="40" spans="1:11" x14ac:dyDescent="0.5">
      <c r="A40" s="67" t="s">
        <v>99</v>
      </c>
      <c r="B40" s="318" t="s">
        <v>100</v>
      </c>
      <c r="C40" s="319"/>
      <c r="D40" s="319"/>
      <c r="E40" s="319"/>
      <c r="F40" s="319"/>
      <c r="G40" s="320"/>
      <c r="H40" s="68" t="s">
        <v>50</v>
      </c>
      <c r="I40" s="71">
        <v>6</v>
      </c>
      <c r="J40" s="72"/>
      <c r="K40" s="86">
        <f t="shared" si="2"/>
        <v>0</v>
      </c>
    </row>
    <row r="41" spans="1:11" x14ac:dyDescent="0.5">
      <c r="A41" s="67" t="s">
        <v>101</v>
      </c>
      <c r="B41" s="318" t="s">
        <v>102</v>
      </c>
      <c r="C41" s="319"/>
      <c r="D41" s="319"/>
      <c r="E41" s="319"/>
      <c r="F41" s="319"/>
      <c r="G41" s="320"/>
      <c r="H41" s="68" t="s">
        <v>50</v>
      </c>
      <c r="I41" s="71">
        <v>2</v>
      </c>
      <c r="J41" s="72"/>
      <c r="K41" s="86">
        <f t="shared" si="2"/>
        <v>0</v>
      </c>
    </row>
    <row r="42" spans="1:11" x14ac:dyDescent="0.5">
      <c r="A42" s="67" t="s">
        <v>103</v>
      </c>
      <c r="B42" s="318" t="s">
        <v>104</v>
      </c>
      <c r="C42" s="319"/>
      <c r="D42" s="319"/>
      <c r="E42" s="319"/>
      <c r="F42" s="319"/>
      <c r="G42" s="320"/>
      <c r="H42" s="68" t="s">
        <v>50</v>
      </c>
      <c r="I42" s="71">
        <v>6</v>
      </c>
      <c r="J42" s="72"/>
      <c r="K42" s="86">
        <f t="shared" si="2"/>
        <v>0</v>
      </c>
    </row>
    <row r="43" spans="1:11" x14ac:dyDescent="0.5">
      <c r="A43" s="67" t="s">
        <v>105</v>
      </c>
      <c r="B43" s="318" t="s">
        <v>106</v>
      </c>
      <c r="C43" s="319"/>
      <c r="D43" s="319"/>
      <c r="E43" s="319"/>
      <c r="F43" s="319"/>
      <c r="G43" s="320"/>
      <c r="H43" s="68" t="s">
        <v>50</v>
      </c>
      <c r="I43" s="71">
        <v>25</v>
      </c>
      <c r="J43" s="72"/>
      <c r="K43" s="86">
        <f t="shared" si="2"/>
        <v>0</v>
      </c>
    </row>
    <row r="44" spans="1:11" s="79" customFormat="1" ht="48" customHeight="1" x14ac:dyDescent="0.5">
      <c r="A44" s="67" t="s">
        <v>107</v>
      </c>
      <c r="B44" s="360" t="s">
        <v>108</v>
      </c>
      <c r="C44" s="361"/>
      <c r="D44" s="361"/>
      <c r="E44" s="361"/>
      <c r="F44" s="361"/>
      <c r="G44" s="362"/>
      <c r="H44" s="75" t="s">
        <v>50</v>
      </c>
      <c r="I44" s="76">
        <v>6</v>
      </c>
      <c r="J44" s="81"/>
      <c r="K44" s="87">
        <f t="shared" si="2"/>
        <v>0</v>
      </c>
    </row>
    <row r="45" spans="1:11" x14ac:dyDescent="0.5">
      <c r="A45" s="67" t="s">
        <v>109</v>
      </c>
      <c r="B45" s="304" t="s">
        <v>110</v>
      </c>
      <c r="C45" s="305"/>
      <c r="D45" s="305"/>
      <c r="E45" s="305"/>
      <c r="F45" s="305"/>
      <c r="G45" s="305"/>
      <c r="H45" s="68" t="s">
        <v>50</v>
      </c>
      <c r="I45" s="71">
        <v>1</v>
      </c>
      <c r="J45" s="72"/>
      <c r="K45" s="86">
        <f>J45*I45</f>
        <v>0</v>
      </c>
    </row>
    <row r="46" spans="1:11" x14ac:dyDescent="0.5">
      <c r="A46" s="67" t="s">
        <v>111</v>
      </c>
      <c r="B46" s="318" t="s">
        <v>112</v>
      </c>
      <c r="C46" s="319"/>
      <c r="D46" s="319"/>
      <c r="E46" s="319"/>
      <c r="F46" s="319"/>
      <c r="G46" s="320"/>
      <c r="H46" s="68" t="s">
        <v>50</v>
      </c>
      <c r="I46" s="71">
        <v>1</v>
      </c>
      <c r="J46" s="72"/>
      <c r="K46" s="86">
        <f>J46*I46</f>
        <v>0</v>
      </c>
    </row>
    <row r="47" spans="1:11" x14ac:dyDescent="0.5">
      <c r="A47" s="66"/>
      <c r="B47" s="357" t="s">
        <v>113</v>
      </c>
      <c r="C47" s="358"/>
      <c r="D47" s="358"/>
      <c r="E47" s="358"/>
      <c r="F47" s="358"/>
      <c r="G47" s="358"/>
      <c r="H47" s="358"/>
      <c r="I47" s="358"/>
      <c r="J47" s="359"/>
      <c r="K47" s="86">
        <f>SUM(K34:K46)</f>
        <v>0</v>
      </c>
    </row>
    <row r="48" spans="1:11" x14ac:dyDescent="0.5">
      <c r="A48" s="66"/>
      <c r="B48" s="327" t="s">
        <v>114</v>
      </c>
      <c r="C48" s="328"/>
      <c r="D48" s="328"/>
      <c r="E48" s="328"/>
      <c r="F48" s="328"/>
      <c r="G48" s="328"/>
      <c r="H48" s="328"/>
      <c r="I48" s="328"/>
      <c r="J48" s="329"/>
      <c r="K48" s="86">
        <f>K47</f>
        <v>0</v>
      </c>
    </row>
    <row r="49" spans="1:11" x14ac:dyDescent="0.5">
      <c r="A49" s="66"/>
      <c r="B49" s="330"/>
      <c r="C49" s="331"/>
      <c r="D49" s="331"/>
      <c r="E49" s="331"/>
      <c r="F49" s="331"/>
      <c r="G49" s="331"/>
      <c r="H49" s="331"/>
      <c r="I49" s="331"/>
      <c r="J49" s="331"/>
      <c r="K49" s="332"/>
    </row>
    <row r="50" spans="1:11" ht="32.5" x14ac:dyDescent="0.5">
      <c r="A50" s="66" t="s">
        <v>115</v>
      </c>
      <c r="B50" s="339" t="s">
        <v>116</v>
      </c>
      <c r="C50" s="340"/>
      <c r="D50" s="340"/>
      <c r="E50" s="340"/>
      <c r="F50" s="340"/>
      <c r="G50" s="340"/>
      <c r="H50" s="340"/>
      <c r="I50" s="340"/>
      <c r="J50" s="340"/>
      <c r="K50" s="341"/>
    </row>
    <row r="51" spans="1:11" x14ac:dyDescent="0.5">
      <c r="A51" s="66">
        <v>5</v>
      </c>
      <c r="B51" s="351" t="s">
        <v>26</v>
      </c>
      <c r="C51" s="352"/>
      <c r="D51" s="352"/>
      <c r="E51" s="352"/>
      <c r="F51" s="352"/>
      <c r="G51" s="352"/>
      <c r="H51" s="352"/>
      <c r="I51" s="352"/>
      <c r="J51" s="352"/>
      <c r="K51" s="353"/>
    </row>
    <row r="52" spans="1:11" x14ac:dyDescent="0.5">
      <c r="A52" s="67" t="s">
        <v>117</v>
      </c>
      <c r="B52" s="318" t="s">
        <v>118</v>
      </c>
      <c r="C52" s="319"/>
      <c r="D52" s="319"/>
      <c r="E52" s="319"/>
      <c r="F52" s="319"/>
      <c r="G52" s="320"/>
      <c r="H52" s="68" t="s">
        <v>50</v>
      </c>
      <c r="I52" s="71">
        <v>2</v>
      </c>
      <c r="J52" s="72"/>
      <c r="K52" s="73">
        <f>I52*J52</f>
        <v>0</v>
      </c>
    </row>
    <row r="53" spans="1:11" x14ac:dyDescent="0.5">
      <c r="A53" s="67" t="s">
        <v>119</v>
      </c>
      <c r="B53" s="318" t="s">
        <v>120</v>
      </c>
      <c r="C53" s="319"/>
      <c r="D53" s="319"/>
      <c r="E53" s="319"/>
      <c r="F53" s="319"/>
      <c r="G53" s="320"/>
      <c r="H53" s="68" t="s">
        <v>50</v>
      </c>
      <c r="I53" s="71">
        <v>3</v>
      </c>
      <c r="J53" s="72"/>
      <c r="K53" s="73">
        <f t="shared" ref="K53:K57" si="3">I53*J53</f>
        <v>0</v>
      </c>
    </row>
    <row r="54" spans="1:11" x14ac:dyDescent="0.5">
      <c r="A54" s="67" t="s">
        <v>121</v>
      </c>
      <c r="B54" s="318" t="s">
        <v>189</v>
      </c>
      <c r="C54" s="319"/>
      <c r="D54" s="319"/>
      <c r="E54" s="319"/>
      <c r="F54" s="319"/>
      <c r="G54" s="320"/>
      <c r="H54" s="68" t="s">
        <v>50</v>
      </c>
      <c r="I54" s="71">
        <v>4</v>
      </c>
      <c r="J54" s="72"/>
      <c r="K54" s="73">
        <f t="shared" si="3"/>
        <v>0</v>
      </c>
    </row>
    <row r="55" spans="1:11" x14ac:dyDescent="0.5">
      <c r="A55" s="67" t="s">
        <v>123</v>
      </c>
      <c r="B55" s="318" t="s">
        <v>190</v>
      </c>
      <c r="C55" s="319"/>
      <c r="D55" s="319"/>
      <c r="E55" s="319"/>
      <c r="F55" s="319"/>
      <c r="G55" s="320"/>
      <c r="H55" s="68" t="s">
        <v>50</v>
      </c>
      <c r="I55" s="71">
        <v>8</v>
      </c>
      <c r="J55" s="72"/>
      <c r="K55" s="73">
        <f t="shared" si="3"/>
        <v>0</v>
      </c>
    </row>
    <row r="56" spans="1:11" x14ac:dyDescent="0.5">
      <c r="A56" s="67" t="s">
        <v>125</v>
      </c>
      <c r="B56" s="318" t="s">
        <v>191</v>
      </c>
      <c r="C56" s="319"/>
      <c r="D56" s="319"/>
      <c r="E56" s="319"/>
      <c r="F56" s="319"/>
      <c r="G56" s="320"/>
      <c r="H56" s="68" t="s">
        <v>50</v>
      </c>
      <c r="I56" s="71">
        <v>2</v>
      </c>
      <c r="J56" s="72"/>
      <c r="K56" s="73">
        <f t="shared" si="3"/>
        <v>0</v>
      </c>
    </row>
    <row r="57" spans="1:11" x14ac:dyDescent="0.5">
      <c r="A57" s="67" t="s">
        <v>192</v>
      </c>
      <c r="B57" s="318" t="s">
        <v>126</v>
      </c>
      <c r="C57" s="319"/>
      <c r="D57" s="319"/>
      <c r="E57" s="319"/>
      <c r="F57" s="319"/>
      <c r="G57" s="320"/>
      <c r="H57" s="68" t="s">
        <v>50</v>
      </c>
      <c r="I57" s="71">
        <v>1</v>
      </c>
      <c r="J57" s="72"/>
      <c r="K57" s="73">
        <f t="shared" si="3"/>
        <v>0</v>
      </c>
    </row>
    <row r="58" spans="1:11" x14ac:dyDescent="0.5">
      <c r="A58" s="66"/>
      <c r="B58" s="357" t="s">
        <v>127</v>
      </c>
      <c r="C58" s="358"/>
      <c r="D58" s="358"/>
      <c r="E58" s="358"/>
      <c r="F58" s="358"/>
      <c r="G58" s="358"/>
      <c r="H58" s="358"/>
      <c r="I58" s="358"/>
      <c r="J58" s="359"/>
      <c r="K58" s="73">
        <f>SUM(K52:K57)</f>
        <v>0</v>
      </c>
    </row>
    <row r="59" spans="1:11" x14ac:dyDescent="0.5">
      <c r="A59" s="66"/>
      <c r="B59" s="327" t="s">
        <v>128</v>
      </c>
      <c r="C59" s="328"/>
      <c r="D59" s="328"/>
      <c r="E59" s="328"/>
      <c r="F59" s="328"/>
      <c r="G59" s="328"/>
      <c r="H59" s="328"/>
      <c r="I59" s="328"/>
      <c r="J59" s="329"/>
      <c r="K59" s="73">
        <f>K58</f>
        <v>0</v>
      </c>
    </row>
    <row r="60" spans="1:11" x14ac:dyDescent="0.5">
      <c r="A60" s="66"/>
      <c r="B60" s="330"/>
      <c r="C60" s="331"/>
      <c r="D60" s="331"/>
      <c r="E60" s="331"/>
      <c r="F60" s="331"/>
      <c r="G60" s="331"/>
      <c r="H60" s="331"/>
      <c r="I60" s="331"/>
      <c r="J60" s="331"/>
      <c r="K60" s="332"/>
    </row>
    <row r="61" spans="1:11" ht="32.5" x14ac:dyDescent="0.5">
      <c r="A61" s="66" t="s">
        <v>129</v>
      </c>
      <c r="B61" s="339" t="s">
        <v>130</v>
      </c>
      <c r="C61" s="340"/>
      <c r="D61" s="340"/>
      <c r="E61" s="340"/>
      <c r="F61" s="340"/>
      <c r="G61" s="340"/>
      <c r="H61" s="340"/>
      <c r="I61" s="340"/>
      <c r="J61" s="340"/>
      <c r="K61" s="341"/>
    </row>
    <row r="62" spans="1:11" x14ac:dyDescent="0.5">
      <c r="A62" s="66">
        <v>6</v>
      </c>
      <c r="B62" s="351" t="s">
        <v>26</v>
      </c>
      <c r="C62" s="352"/>
      <c r="D62" s="352"/>
      <c r="E62" s="352"/>
      <c r="F62" s="352"/>
      <c r="G62" s="352"/>
      <c r="H62" s="352"/>
      <c r="I62" s="352"/>
      <c r="J62" s="352"/>
      <c r="K62" s="353"/>
    </row>
    <row r="63" spans="1:11" x14ac:dyDescent="0.5">
      <c r="A63" s="67" t="s">
        <v>131</v>
      </c>
      <c r="B63" s="318" t="s">
        <v>132</v>
      </c>
      <c r="C63" s="319"/>
      <c r="D63" s="319"/>
      <c r="E63" s="319"/>
      <c r="F63" s="319"/>
      <c r="G63" s="320"/>
      <c r="H63" s="68" t="s">
        <v>38</v>
      </c>
      <c r="I63" s="88">
        <v>40</v>
      </c>
      <c r="J63" s="88"/>
      <c r="K63" s="73">
        <f>I63*J63</f>
        <v>0</v>
      </c>
    </row>
    <row r="64" spans="1:11" x14ac:dyDescent="0.5">
      <c r="A64" s="67" t="s">
        <v>133</v>
      </c>
      <c r="B64" s="318" t="s">
        <v>193</v>
      </c>
      <c r="C64" s="319"/>
      <c r="D64" s="319"/>
      <c r="E64" s="319"/>
      <c r="F64" s="319"/>
      <c r="G64" s="320"/>
      <c r="H64" s="68" t="s">
        <v>38</v>
      </c>
      <c r="I64" s="88">
        <f>(1.8+1.5)*4*2</f>
        <v>26.4</v>
      </c>
      <c r="J64" s="88"/>
      <c r="K64" s="73">
        <f t="shared" ref="K64:K66" si="4">I64*J64</f>
        <v>0</v>
      </c>
    </row>
    <row r="65" spans="1:11" x14ac:dyDescent="0.5">
      <c r="A65" s="67" t="s">
        <v>194</v>
      </c>
      <c r="B65" s="318" t="s">
        <v>134</v>
      </c>
      <c r="C65" s="319"/>
      <c r="D65" s="319"/>
      <c r="E65" s="319"/>
      <c r="F65" s="319"/>
      <c r="G65" s="320"/>
      <c r="H65" s="68" t="s">
        <v>30</v>
      </c>
      <c r="I65" s="88">
        <v>30</v>
      </c>
      <c r="J65" s="88"/>
      <c r="K65" s="73">
        <f t="shared" si="4"/>
        <v>0</v>
      </c>
    </row>
    <row r="66" spans="1:11" x14ac:dyDescent="0.5">
      <c r="A66" s="67" t="s">
        <v>195</v>
      </c>
      <c r="B66" s="304" t="s">
        <v>196</v>
      </c>
      <c r="C66" s="305"/>
      <c r="D66" s="305"/>
      <c r="E66" s="305"/>
      <c r="F66" s="305"/>
      <c r="G66" s="305"/>
      <c r="H66" s="68" t="s">
        <v>50</v>
      </c>
      <c r="I66" s="88">
        <v>2</v>
      </c>
      <c r="J66" s="72"/>
      <c r="K66" s="73">
        <f t="shared" si="4"/>
        <v>0</v>
      </c>
    </row>
    <row r="67" spans="1:11" x14ac:dyDescent="0.5">
      <c r="A67" s="66"/>
      <c r="B67" s="357" t="s">
        <v>135</v>
      </c>
      <c r="C67" s="358"/>
      <c r="D67" s="358"/>
      <c r="E67" s="358"/>
      <c r="F67" s="358"/>
      <c r="G67" s="358"/>
      <c r="H67" s="358"/>
      <c r="I67" s="358"/>
      <c r="J67" s="359"/>
      <c r="K67" s="73">
        <f>SUM(K63:K66)</f>
        <v>0</v>
      </c>
    </row>
    <row r="68" spans="1:11" x14ac:dyDescent="0.5">
      <c r="A68" s="66"/>
      <c r="B68" s="327" t="s">
        <v>136</v>
      </c>
      <c r="C68" s="328"/>
      <c r="D68" s="328"/>
      <c r="E68" s="328"/>
      <c r="F68" s="328"/>
      <c r="G68" s="328"/>
      <c r="H68" s="328"/>
      <c r="I68" s="328"/>
      <c r="J68" s="329"/>
      <c r="K68" s="73">
        <f>K67</f>
        <v>0</v>
      </c>
    </row>
    <row r="69" spans="1:11" x14ac:dyDescent="0.5">
      <c r="A69" s="66"/>
      <c r="B69" s="330"/>
      <c r="C69" s="331"/>
      <c r="D69" s="331"/>
      <c r="E69" s="331"/>
      <c r="F69" s="331"/>
      <c r="G69" s="331"/>
      <c r="H69" s="331"/>
      <c r="I69" s="331"/>
      <c r="J69" s="331"/>
      <c r="K69" s="332"/>
    </row>
    <row r="70" spans="1:11" ht="32.5" x14ac:dyDescent="0.5">
      <c r="A70" s="66" t="s">
        <v>137</v>
      </c>
      <c r="B70" s="339" t="s">
        <v>138</v>
      </c>
      <c r="C70" s="340"/>
      <c r="D70" s="340"/>
      <c r="E70" s="340"/>
      <c r="F70" s="340"/>
      <c r="G70" s="340"/>
      <c r="H70" s="340"/>
      <c r="I70" s="340"/>
      <c r="J70" s="340"/>
      <c r="K70" s="341"/>
    </row>
    <row r="71" spans="1:11" x14ac:dyDescent="0.5">
      <c r="A71" s="66">
        <v>7</v>
      </c>
      <c r="B71" s="351" t="s">
        <v>26</v>
      </c>
      <c r="C71" s="352"/>
      <c r="D71" s="352"/>
      <c r="E71" s="352"/>
      <c r="F71" s="352"/>
      <c r="G71" s="352"/>
      <c r="H71" s="352"/>
      <c r="I71" s="352"/>
      <c r="J71" s="352"/>
      <c r="K71" s="353"/>
    </row>
    <row r="72" spans="1:11" x14ac:dyDescent="0.5">
      <c r="A72" s="67" t="s">
        <v>139</v>
      </c>
      <c r="B72" s="89" t="s">
        <v>140</v>
      </c>
      <c r="C72" s="90"/>
      <c r="D72" s="90"/>
      <c r="E72" s="90"/>
      <c r="F72" s="90"/>
      <c r="G72" s="90"/>
      <c r="H72" s="68" t="s">
        <v>38</v>
      </c>
      <c r="I72" s="71">
        <v>1100</v>
      </c>
      <c r="J72" s="72"/>
      <c r="K72" s="73">
        <f>I72*J72</f>
        <v>0</v>
      </c>
    </row>
    <row r="73" spans="1:11" x14ac:dyDescent="0.5">
      <c r="A73" s="67" t="s">
        <v>141</v>
      </c>
      <c r="B73" s="318" t="s">
        <v>142</v>
      </c>
      <c r="C73" s="319"/>
      <c r="D73" s="319"/>
      <c r="E73" s="319"/>
      <c r="F73" s="319"/>
      <c r="G73" s="320"/>
      <c r="H73" s="68" t="s">
        <v>38</v>
      </c>
      <c r="I73" s="71">
        <v>350</v>
      </c>
      <c r="J73" s="72"/>
      <c r="K73" s="73">
        <f>I73*J73</f>
        <v>0</v>
      </c>
    </row>
    <row r="74" spans="1:11" x14ac:dyDescent="0.5">
      <c r="A74" s="67" t="s">
        <v>143</v>
      </c>
      <c r="B74" s="318" t="s">
        <v>144</v>
      </c>
      <c r="C74" s="319"/>
      <c r="D74" s="319"/>
      <c r="E74" s="319"/>
      <c r="F74" s="319"/>
      <c r="G74" s="320"/>
      <c r="H74" s="68" t="s">
        <v>89</v>
      </c>
      <c r="I74" s="91">
        <v>1</v>
      </c>
      <c r="J74" s="72"/>
      <c r="K74" s="73">
        <f>J74*I74</f>
        <v>0</v>
      </c>
    </row>
    <row r="75" spans="1:11" x14ac:dyDescent="0.5">
      <c r="A75" s="66"/>
      <c r="B75" s="363" t="s">
        <v>145</v>
      </c>
      <c r="C75" s="364"/>
      <c r="D75" s="364"/>
      <c r="E75" s="364"/>
      <c r="F75" s="364"/>
      <c r="G75" s="364"/>
      <c r="H75" s="364"/>
      <c r="I75" s="364"/>
      <c r="J75" s="365"/>
      <c r="K75" s="73">
        <f>K72+K73</f>
        <v>0</v>
      </c>
    </row>
    <row r="76" spans="1:11" x14ac:dyDescent="0.5">
      <c r="A76" s="66">
        <v>8</v>
      </c>
      <c r="B76" s="351" t="s">
        <v>146</v>
      </c>
      <c r="C76" s="352"/>
      <c r="D76" s="352"/>
      <c r="E76" s="352"/>
      <c r="F76" s="352"/>
      <c r="G76" s="352"/>
      <c r="H76" s="352"/>
      <c r="I76" s="352"/>
      <c r="J76" s="352"/>
      <c r="K76" s="353"/>
    </row>
    <row r="77" spans="1:11" x14ac:dyDescent="0.5">
      <c r="A77" s="67" t="s">
        <v>197</v>
      </c>
      <c r="B77" s="318" t="s">
        <v>142</v>
      </c>
      <c r="C77" s="319"/>
      <c r="D77" s="319"/>
      <c r="E77" s="319"/>
      <c r="F77" s="319"/>
      <c r="G77" s="320"/>
      <c r="H77" s="68" t="s">
        <v>38</v>
      </c>
      <c r="I77" s="71">
        <v>90</v>
      </c>
      <c r="J77" s="72"/>
      <c r="K77" s="73">
        <f>J77*I77</f>
        <v>0</v>
      </c>
    </row>
    <row r="78" spans="1:11" x14ac:dyDescent="0.5">
      <c r="A78" s="66"/>
      <c r="B78" s="357" t="s">
        <v>148</v>
      </c>
      <c r="C78" s="358"/>
      <c r="D78" s="358"/>
      <c r="E78" s="358"/>
      <c r="F78" s="358"/>
      <c r="G78" s="358"/>
      <c r="H78" s="358"/>
      <c r="I78" s="358"/>
      <c r="J78" s="359"/>
      <c r="K78" s="73">
        <f>K77</f>
        <v>0</v>
      </c>
    </row>
    <row r="79" spans="1:11" x14ac:dyDescent="0.5">
      <c r="A79" s="66"/>
      <c r="B79" s="327" t="s">
        <v>149</v>
      </c>
      <c r="C79" s="328"/>
      <c r="D79" s="328"/>
      <c r="E79" s="328"/>
      <c r="F79" s="328"/>
      <c r="G79" s="328"/>
      <c r="H79" s="328"/>
      <c r="I79" s="328"/>
      <c r="J79" s="329"/>
      <c r="K79" s="73">
        <f>K78+K75</f>
        <v>0</v>
      </c>
    </row>
    <row r="80" spans="1:11" x14ac:dyDescent="0.5">
      <c r="A80" s="66"/>
      <c r="B80" s="330"/>
      <c r="C80" s="331"/>
      <c r="D80" s="331"/>
      <c r="E80" s="331"/>
      <c r="F80" s="331"/>
      <c r="G80" s="331"/>
      <c r="H80" s="331"/>
      <c r="I80" s="331"/>
      <c r="J80" s="331"/>
      <c r="K80" s="332"/>
    </row>
    <row r="81" spans="1:11" ht="32.5" x14ac:dyDescent="0.5">
      <c r="A81" s="66" t="s">
        <v>150</v>
      </c>
      <c r="B81" s="339" t="s">
        <v>151</v>
      </c>
      <c r="C81" s="340"/>
      <c r="D81" s="340"/>
      <c r="E81" s="340"/>
      <c r="F81" s="340"/>
      <c r="G81" s="340"/>
      <c r="H81" s="340"/>
      <c r="I81" s="340"/>
      <c r="J81" s="340"/>
      <c r="K81" s="341"/>
    </row>
    <row r="82" spans="1:11" x14ac:dyDescent="0.5">
      <c r="A82" s="66">
        <v>9</v>
      </c>
      <c r="B82" s="351" t="s">
        <v>152</v>
      </c>
      <c r="C82" s="352"/>
      <c r="D82" s="352"/>
      <c r="E82" s="352"/>
      <c r="F82" s="352"/>
      <c r="G82" s="352"/>
      <c r="H82" s="352"/>
      <c r="I82" s="352"/>
      <c r="J82" s="352"/>
      <c r="K82" s="353"/>
    </row>
    <row r="83" spans="1:11" x14ac:dyDescent="0.5">
      <c r="A83" s="67" t="s">
        <v>153</v>
      </c>
      <c r="B83" s="366" t="s">
        <v>154</v>
      </c>
      <c r="C83" s="367"/>
      <c r="D83" s="367"/>
      <c r="E83" s="367"/>
      <c r="F83" s="367"/>
      <c r="G83" s="368"/>
      <c r="H83" s="92" t="s">
        <v>38</v>
      </c>
      <c r="I83" s="71">
        <v>25</v>
      </c>
      <c r="J83" s="72"/>
      <c r="K83" s="73">
        <f>J83*I83</f>
        <v>0</v>
      </c>
    </row>
    <row r="84" spans="1:11" x14ac:dyDescent="0.5">
      <c r="A84" s="66">
        <v>10</v>
      </c>
      <c r="B84" s="351" t="s">
        <v>146</v>
      </c>
      <c r="C84" s="352"/>
      <c r="D84" s="352"/>
      <c r="E84" s="352"/>
      <c r="F84" s="352"/>
      <c r="G84" s="352"/>
      <c r="H84" s="352"/>
      <c r="I84" s="352"/>
      <c r="J84" s="352"/>
      <c r="K84" s="353"/>
    </row>
    <row r="85" spans="1:11" x14ac:dyDescent="0.5">
      <c r="A85" s="67" t="s">
        <v>155</v>
      </c>
      <c r="B85" s="318" t="s">
        <v>156</v>
      </c>
      <c r="C85" s="319"/>
      <c r="D85" s="319"/>
      <c r="E85" s="319"/>
      <c r="F85" s="319"/>
      <c r="G85" s="320"/>
      <c r="H85" s="68" t="s">
        <v>38</v>
      </c>
      <c r="I85" s="71">
        <v>300</v>
      </c>
      <c r="J85" s="72"/>
      <c r="K85" s="73">
        <f>J85*I85</f>
        <v>0</v>
      </c>
    </row>
    <row r="86" spans="1:11" x14ac:dyDescent="0.5">
      <c r="A86" s="67"/>
      <c r="B86" s="369" t="s">
        <v>157</v>
      </c>
      <c r="C86" s="370"/>
      <c r="D86" s="370"/>
      <c r="E86" s="370"/>
      <c r="F86" s="370"/>
      <c r="G86" s="370"/>
      <c r="H86" s="370"/>
      <c r="I86" s="370"/>
      <c r="J86" s="370"/>
      <c r="K86" s="73">
        <f>K85+K83</f>
        <v>0</v>
      </c>
    </row>
    <row r="87" spans="1:11" x14ac:dyDescent="0.5">
      <c r="A87" s="67"/>
      <c r="B87" s="330"/>
      <c r="C87" s="331"/>
      <c r="D87" s="331"/>
      <c r="E87" s="331"/>
      <c r="F87" s="331"/>
      <c r="G87" s="331"/>
      <c r="H87" s="331"/>
      <c r="I87" s="331"/>
      <c r="J87" s="331"/>
      <c r="K87" s="332"/>
    </row>
    <row r="88" spans="1:11" ht="32.5" x14ac:dyDescent="0.5">
      <c r="A88" s="66" t="s">
        <v>158</v>
      </c>
      <c r="B88" s="371" t="s">
        <v>159</v>
      </c>
      <c r="C88" s="372"/>
      <c r="D88" s="372"/>
      <c r="E88" s="372"/>
      <c r="F88" s="372"/>
      <c r="G88" s="372"/>
      <c r="H88" s="372"/>
      <c r="I88" s="372"/>
      <c r="J88" s="372"/>
      <c r="K88" s="373"/>
    </row>
    <row r="89" spans="1:11" x14ac:dyDescent="0.5">
      <c r="A89" s="67" t="s">
        <v>160</v>
      </c>
      <c r="B89" s="318" t="s">
        <v>161</v>
      </c>
      <c r="C89" s="319"/>
      <c r="D89" s="319"/>
      <c r="E89" s="319"/>
      <c r="F89" s="319"/>
      <c r="G89" s="320"/>
      <c r="H89" s="75" t="s">
        <v>50</v>
      </c>
      <c r="I89" s="76">
        <v>1</v>
      </c>
      <c r="J89" s="77"/>
      <c r="K89" s="73">
        <f>J89*I89</f>
        <v>0</v>
      </c>
    </row>
    <row r="90" spans="1:11" x14ac:dyDescent="0.5">
      <c r="A90" s="67" t="s">
        <v>162</v>
      </c>
      <c r="B90" s="318" t="s">
        <v>163</v>
      </c>
      <c r="C90" s="319"/>
      <c r="D90" s="319"/>
      <c r="E90" s="319"/>
      <c r="F90" s="319"/>
      <c r="G90" s="320"/>
      <c r="H90" s="75" t="s">
        <v>50</v>
      </c>
      <c r="I90" s="76">
        <v>1</v>
      </c>
      <c r="J90" s="77"/>
      <c r="K90" s="73">
        <f t="shared" ref="K90:K93" si="5">J90*I90</f>
        <v>0</v>
      </c>
    </row>
    <row r="91" spans="1:11" x14ac:dyDescent="0.5">
      <c r="A91" s="67" t="s">
        <v>164</v>
      </c>
      <c r="B91" s="318" t="s">
        <v>165</v>
      </c>
      <c r="C91" s="319"/>
      <c r="D91" s="319"/>
      <c r="E91" s="319"/>
      <c r="F91" s="319"/>
      <c r="G91" s="320"/>
      <c r="H91" s="75" t="s">
        <v>50</v>
      </c>
      <c r="I91" s="76">
        <v>12</v>
      </c>
      <c r="J91" s="77"/>
      <c r="K91" s="73">
        <f t="shared" si="5"/>
        <v>0</v>
      </c>
    </row>
    <row r="92" spans="1:11" ht="68.5" customHeight="1" x14ac:dyDescent="0.5">
      <c r="A92" s="67" t="s">
        <v>166</v>
      </c>
      <c r="B92" s="377" t="s">
        <v>167</v>
      </c>
      <c r="C92" s="378"/>
      <c r="D92" s="378"/>
      <c r="E92" s="378"/>
      <c r="F92" s="378"/>
      <c r="G92" s="379"/>
      <c r="H92" s="75" t="s">
        <v>50</v>
      </c>
      <c r="I92" s="76">
        <v>1</v>
      </c>
      <c r="J92" s="77"/>
      <c r="K92" s="73">
        <f t="shared" si="5"/>
        <v>0</v>
      </c>
    </row>
    <row r="93" spans="1:11" ht="54" customHeight="1" x14ac:dyDescent="0.5">
      <c r="A93" s="67" t="s">
        <v>168</v>
      </c>
      <c r="B93" s="377" t="s">
        <v>169</v>
      </c>
      <c r="C93" s="378"/>
      <c r="D93" s="378"/>
      <c r="E93" s="378"/>
      <c r="F93" s="378"/>
      <c r="G93" s="379"/>
      <c r="H93" s="75" t="s">
        <v>50</v>
      </c>
      <c r="I93" s="76">
        <v>1</v>
      </c>
      <c r="J93" s="77"/>
      <c r="K93" s="73">
        <f t="shared" si="5"/>
        <v>0</v>
      </c>
    </row>
    <row r="94" spans="1:11" x14ac:dyDescent="0.5">
      <c r="A94" s="67"/>
      <c r="B94" s="327" t="s">
        <v>170</v>
      </c>
      <c r="C94" s="328"/>
      <c r="D94" s="328"/>
      <c r="E94" s="328"/>
      <c r="F94" s="328"/>
      <c r="G94" s="328"/>
      <c r="H94" s="328"/>
      <c r="I94" s="328"/>
      <c r="J94" s="329"/>
      <c r="K94" s="73">
        <f>SUM(K89:K93)</f>
        <v>0</v>
      </c>
    </row>
    <row r="95" spans="1:11" x14ac:dyDescent="0.5">
      <c r="A95" s="67"/>
      <c r="B95" s="330"/>
      <c r="C95" s="331"/>
      <c r="D95" s="331"/>
      <c r="E95" s="331"/>
      <c r="F95" s="331"/>
      <c r="G95" s="331"/>
      <c r="H95" s="331"/>
      <c r="I95" s="331"/>
      <c r="J95" s="331"/>
      <c r="K95" s="332"/>
    </row>
    <row r="96" spans="1:11" ht="32.5" x14ac:dyDescent="0.5">
      <c r="A96" s="66" t="s">
        <v>171</v>
      </c>
      <c r="B96" s="339" t="s">
        <v>172</v>
      </c>
      <c r="C96" s="340"/>
      <c r="D96" s="340"/>
      <c r="E96" s="340"/>
      <c r="F96" s="340"/>
      <c r="G96" s="340"/>
      <c r="H96" s="340"/>
      <c r="I96" s="340"/>
      <c r="J96" s="340"/>
      <c r="K96" s="341"/>
    </row>
    <row r="97" spans="1:11" s="54" customFormat="1" ht="72" customHeight="1" x14ac:dyDescent="0.35">
      <c r="A97" s="67" t="s">
        <v>173</v>
      </c>
      <c r="B97" s="374" t="s">
        <v>174</v>
      </c>
      <c r="C97" s="375"/>
      <c r="D97" s="375"/>
      <c r="E97" s="375"/>
      <c r="F97" s="375"/>
      <c r="G97" s="376"/>
      <c r="H97" s="92" t="s">
        <v>50</v>
      </c>
      <c r="I97" s="92">
        <v>6</v>
      </c>
      <c r="J97" s="93"/>
      <c r="K97" s="73">
        <f t="shared" ref="K97:K98" si="6">J97*I97</f>
        <v>0</v>
      </c>
    </row>
    <row r="98" spans="1:11" ht="83.15" customHeight="1" x14ac:dyDescent="0.5">
      <c r="A98" s="67" t="s">
        <v>175</v>
      </c>
      <c r="B98" s="377" t="s">
        <v>198</v>
      </c>
      <c r="C98" s="378"/>
      <c r="D98" s="378"/>
      <c r="E98" s="378"/>
      <c r="F98" s="378"/>
      <c r="G98" s="379"/>
      <c r="H98" s="92" t="s">
        <v>50</v>
      </c>
      <c r="I98" s="92">
        <v>8</v>
      </c>
      <c r="J98" s="94"/>
      <c r="K98" s="73">
        <f t="shared" si="6"/>
        <v>0</v>
      </c>
    </row>
    <row r="99" spans="1:11" ht="21.5" thickBot="1" x14ac:dyDescent="0.55000000000000004">
      <c r="A99" s="67"/>
      <c r="B99" s="327" t="s">
        <v>177</v>
      </c>
      <c r="C99" s="328"/>
      <c r="D99" s="328"/>
      <c r="E99" s="328"/>
      <c r="F99" s="328"/>
      <c r="G99" s="328"/>
      <c r="H99" s="328"/>
      <c r="I99" s="328"/>
      <c r="J99" s="329"/>
      <c r="K99" s="73">
        <f>SUM(K97:K98)</f>
        <v>0</v>
      </c>
    </row>
    <row r="100" spans="1:11" x14ac:dyDescent="0.5">
      <c r="A100" s="67"/>
      <c r="B100" s="380" t="s">
        <v>178</v>
      </c>
      <c r="C100" s="381"/>
      <c r="D100" s="381"/>
      <c r="E100" s="381"/>
      <c r="F100" s="381"/>
      <c r="G100" s="381"/>
      <c r="H100" s="381"/>
      <c r="I100" s="381"/>
      <c r="J100" s="382"/>
      <c r="K100" s="95"/>
    </row>
    <row r="101" spans="1:11" ht="21.5" thickBot="1" x14ac:dyDescent="0.55000000000000004">
      <c r="A101" s="67"/>
      <c r="B101" s="383"/>
      <c r="C101" s="384"/>
      <c r="D101" s="384"/>
      <c r="E101" s="384"/>
      <c r="F101" s="384"/>
      <c r="G101" s="384"/>
      <c r="H101" s="384"/>
      <c r="I101" s="384"/>
      <c r="J101" s="385"/>
      <c r="K101" s="96"/>
    </row>
    <row r="102" spans="1:11" ht="32.5" x14ac:dyDescent="0.5">
      <c r="A102" s="97" t="s">
        <v>9</v>
      </c>
      <c r="B102" s="298" t="s">
        <v>10</v>
      </c>
      <c r="C102" s="299"/>
      <c r="D102" s="299"/>
      <c r="E102" s="299"/>
      <c r="F102" s="299"/>
      <c r="G102" s="299"/>
      <c r="H102" s="299"/>
      <c r="I102" s="299"/>
      <c r="J102" s="300"/>
      <c r="K102" s="96">
        <f>K16</f>
        <v>0</v>
      </c>
    </row>
    <row r="103" spans="1:11" ht="32.5" x14ac:dyDescent="0.5">
      <c r="A103" s="97" t="s">
        <v>24</v>
      </c>
      <c r="B103" s="339" t="s">
        <v>44</v>
      </c>
      <c r="C103" s="340"/>
      <c r="D103" s="340"/>
      <c r="E103" s="340"/>
      <c r="F103" s="340"/>
      <c r="G103" s="340"/>
      <c r="H103" s="340"/>
      <c r="I103" s="340"/>
      <c r="J103" s="341"/>
      <c r="K103" s="96">
        <f>K29</f>
        <v>0</v>
      </c>
    </row>
    <row r="104" spans="1:11" ht="32.5" x14ac:dyDescent="0.5">
      <c r="A104" s="66" t="s">
        <v>84</v>
      </c>
      <c r="B104" s="339" t="s">
        <v>114</v>
      </c>
      <c r="C104" s="340"/>
      <c r="D104" s="340"/>
      <c r="E104" s="340"/>
      <c r="F104" s="340"/>
      <c r="G104" s="340"/>
      <c r="H104" s="340"/>
      <c r="I104" s="340"/>
      <c r="J104" s="341"/>
      <c r="K104" s="96">
        <f>K48</f>
        <v>0</v>
      </c>
    </row>
    <row r="105" spans="1:11" ht="32.5" x14ac:dyDescent="0.5">
      <c r="A105" s="66" t="s">
        <v>115</v>
      </c>
      <c r="B105" s="339" t="s">
        <v>128</v>
      </c>
      <c r="C105" s="340"/>
      <c r="D105" s="340"/>
      <c r="E105" s="340"/>
      <c r="F105" s="340"/>
      <c r="G105" s="340"/>
      <c r="H105" s="340"/>
      <c r="I105" s="340"/>
      <c r="J105" s="341"/>
      <c r="K105" s="96">
        <f>K59</f>
        <v>0</v>
      </c>
    </row>
    <row r="106" spans="1:11" ht="32.5" x14ac:dyDescent="0.5">
      <c r="A106" s="66" t="s">
        <v>129</v>
      </c>
      <c r="B106" s="339" t="s">
        <v>136</v>
      </c>
      <c r="C106" s="340"/>
      <c r="D106" s="340"/>
      <c r="E106" s="340"/>
      <c r="F106" s="340"/>
      <c r="G106" s="340"/>
      <c r="H106" s="340"/>
      <c r="I106" s="340"/>
      <c r="J106" s="341"/>
      <c r="K106" s="96">
        <f>K68</f>
        <v>0</v>
      </c>
    </row>
    <row r="107" spans="1:11" ht="32.5" x14ac:dyDescent="0.5">
      <c r="A107" s="66" t="s">
        <v>137</v>
      </c>
      <c r="B107" s="339" t="s">
        <v>149</v>
      </c>
      <c r="C107" s="340"/>
      <c r="D107" s="340"/>
      <c r="E107" s="340"/>
      <c r="F107" s="340"/>
      <c r="G107" s="340"/>
      <c r="H107" s="340"/>
      <c r="I107" s="340"/>
      <c r="J107" s="341"/>
      <c r="K107" s="96">
        <f>K79</f>
        <v>0</v>
      </c>
    </row>
    <row r="108" spans="1:11" ht="32.5" x14ac:dyDescent="0.5">
      <c r="A108" s="66" t="s">
        <v>150</v>
      </c>
      <c r="B108" s="339" t="s">
        <v>151</v>
      </c>
      <c r="C108" s="340"/>
      <c r="D108" s="340"/>
      <c r="E108" s="340"/>
      <c r="F108" s="340"/>
      <c r="G108" s="340"/>
      <c r="H108" s="340"/>
      <c r="I108" s="340"/>
      <c r="J108" s="341"/>
      <c r="K108" s="96">
        <f>K86</f>
        <v>0</v>
      </c>
    </row>
    <row r="109" spans="1:11" ht="32.5" x14ac:dyDescent="0.5">
      <c r="A109" s="66" t="s">
        <v>158</v>
      </c>
      <c r="B109" s="339" t="s">
        <v>159</v>
      </c>
      <c r="C109" s="340"/>
      <c r="D109" s="340"/>
      <c r="E109" s="340"/>
      <c r="F109" s="340"/>
      <c r="G109" s="340"/>
      <c r="H109" s="340"/>
      <c r="I109" s="340"/>
      <c r="J109" s="341"/>
      <c r="K109" s="98">
        <f>K94</f>
        <v>0</v>
      </c>
    </row>
    <row r="110" spans="1:11" ht="33" thickBot="1" x14ac:dyDescent="0.55000000000000004">
      <c r="A110" s="99" t="s">
        <v>171</v>
      </c>
      <c r="B110" s="386" t="s">
        <v>172</v>
      </c>
      <c r="C110" s="387"/>
      <c r="D110" s="387"/>
      <c r="E110" s="387"/>
      <c r="F110" s="387"/>
      <c r="G110" s="387"/>
      <c r="H110" s="387"/>
      <c r="I110" s="387"/>
      <c r="J110" s="388"/>
      <c r="K110" s="98">
        <f>K99</f>
        <v>0</v>
      </c>
    </row>
    <row r="111" spans="1:11" ht="31.5" thickBot="1" x14ac:dyDescent="0.75">
      <c r="A111" s="100"/>
      <c r="B111" s="389" t="s">
        <v>274</v>
      </c>
      <c r="C111" s="390"/>
      <c r="D111" s="390"/>
      <c r="E111" s="390"/>
      <c r="F111" s="390"/>
      <c r="G111" s="390"/>
      <c r="H111" s="390"/>
      <c r="I111" s="390"/>
      <c r="J111" s="391"/>
      <c r="K111" s="101">
        <f>SUM(K102:K110)</f>
        <v>0</v>
      </c>
    </row>
    <row r="112" spans="1:11" x14ac:dyDescent="0.5">
      <c r="A112" s="54"/>
    </row>
    <row r="113" spans="1:11" x14ac:dyDescent="0.5">
      <c r="A113" s="54"/>
    </row>
    <row r="114" spans="1:11" x14ac:dyDescent="0.5">
      <c r="A114" s="54"/>
      <c r="B114" s="392" t="s">
        <v>180</v>
      </c>
      <c r="C114" s="392"/>
      <c r="D114" s="392"/>
      <c r="E114" s="392"/>
      <c r="F114" s="392"/>
      <c r="G114" s="392"/>
      <c r="H114" s="392"/>
      <c r="I114" s="392"/>
      <c r="J114" s="392"/>
      <c r="K114" s="392"/>
    </row>
    <row r="115" spans="1:11" x14ac:dyDescent="0.5">
      <c r="A115" s="54"/>
    </row>
    <row r="116" spans="1:11" ht="31" x14ac:dyDescent="0.7">
      <c r="A116" s="54"/>
      <c r="G116" s="102" t="s">
        <v>181</v>
      </c>
      <c r="H116" s="103"/>
      <c r="I116" s="104"/>
      <c r="J116" s="105" t="s">
        <v>182</v>
      </c>
    </row>
    <row r="117" spans="1:11" x14ac:dyDescent="0.5">
      <c r="A117" s="54"/>
    </row>
    <row r="118" spans="1:11" x14ac:dyDescent="0.5">
      <c r="A118" s="54"/>
    </row>
    <row r="119" spans="1:11" x14ac:dyDescent="0.5">
      <c r="A119" s="54"/>
      <c r="H119" s="106" t="s">
        <v>183</v>
      </c>
      <c r="I119" s="106"/>
    </row>
    <row r="120" spans="1:11" ht="23.5" x14ac:dyDescent="0.55000000000000004">
      <c r="A120" s="54"/>
      <c r="H120" s="107" t="s">
        <v>184</v>
      </c>
      <c r="I120" s="108"/>
    </row>
    <row r="121" spans="1:11" ht="26" x14ac:dyDescent="0.6">
      <c r="A121" s="54"/>
      <c r="H121" s="109" t="s">
        <v>185</v>
      </c>
      <c r="I121" s="108"/>
    </row>
    <row r="122" spans="1:11" x14ac:dyDescent="0.5">
      <c r="A122" s="54"/>
    </row>
    <row r="123" spans="1:11" x14ac:dyDescent="0.5">
      <c r="A123" s="54"/>
    </row>
    <row r="124" spans="1:11" x14ac:dyDescent="0.5">
      <c r="A124" s="54"/>
    </row>
    <row r="125" spans="1:11" x14ac:dyDescent="0.5">
      <c r="A125" s="54"/>
    </row>
    <row r="126" spans="1:11" x14ac:dyDescent="0.5">
      <c r="A126" s="54"/>
    </row>
    <row r="127" spans="1:11" x14ac:dyDescent="0.5">
      <c r="A127" s="54"/>
    </row>
    <row r="128" spans="1:11" x14ac:dyDescent="0.5">
      <c r="A128" s="54"/>
    </row>
    <row r="129" spans="1:1" x14ac:dyDescent="0.5">
      <c r="A129" s="54"/>
    </row>
    <row r="130" spans="1:1" x14ac:dyDescent="0.5">
      <c r="A130" s="54"/>
    </row>
    <row r="131" spans="1:1" x14ac:dyDescent="0.5">
      <c r="A131" s="54"/>
    </row>
    <row r="132" spans="1:1" x14ac:dyDescent="0.5">
      <c r="A132" s="54"/>
    </row>
    <row r="133" spans="1:1" x14ac:dyDescent="0.5">
      <c r="A133" s="54"/>
    </row>
    <row r="134" spans="1:1" x14ac:dyDescent="0.5">
      <c r="A134" s="54"/>
    </row>
    <row r="135" spans="1:1" x14ac:dyDescent="0.5">
      <c r="A135" s="54"/>
    </row>
    <row r="136" spans="1:1" x14ac:dyDescent="0.5">
      <c r="A136" s="54"/>
    </row>
    <row r="137" spans="1:1" x14ac:dyDescent="0.5">
      <c r="A137" s="54"/>
    </row>
    <row r="138" spans="1:1" x14ac:dyDescent="0.5">
      <c r="A138" s="54"/>
    </row>
    <row r="139" spans="1:1" x14ac:dyDescent="0.5">
      <c r="A139" s="54"/>
    </row>
    <row r="140" spans="1:1" x14ac:dyDescent="0.5">
      <c r="A140" s="54"/>
    </row>
    <row r="141" spans="1:1" x14ac:dyDescent="0.5">
      <c r="A141" s="54"/>
    </row>
    <row r="142" spans="1:1" x14ac:dyDescent="0.5">
      <c r="A142" s="54"/>
    </row>
    <row r="143" spans="1:1" x14ac:dyDescent="0.5">
      <c r="A143" s="54"/>
    </row>
    <row r="144" spans="1:1" x14ac:dyDescent="0.5">
      <c r="A144" s="54"/>
    </row>
    <row r="145" spans="1:1" x14ac:dyDescent="0.5">
      <c r="A145" s="54"/>
    </row>
    <row r="146" spans="1:1" x14ac:dyDescent="0.5">
      <c r="A146" s="54"/>
    </row>
    <row r="147" spans="1:1" x14ac:dyDescent="0.5">
      <c r="A147" s="54"/>
    </row>
    <row r="148" spans="1:1" x14ac:dyDescent="0.5">
      <c r="A148" s="54"/>
    </row>
    <row r="149" spans="1:1" x14ac:dyDescent="0.5">
      <c r="A149" s="54"/>
    </row>
    <row r="150" spans="1:1" x14ac:dyDescent="0.5">
      <c r="A150" s="54"/>
    </row>
    <row r="151" spans="1:1" x14ac:dyDescent="0.5">
      <c r="A151" s="54"/>
    </row>
    <row r="152" spans="1:1" x14ac:dyDescent="0.5">
      <c r="A152" s="54"/>
    </row>
    <row r="153" spans="1:1" x14ac:dyDescent="0.5">
      <c r="A153" s="54"/>
    </row>
    <row r="154" spans="1:1" x14ac:dyDescent="0.5">
      <c r="A154" s="54"/>
    </row>
    <row r="155" spans="1:1" x14ac:dyDescent="0.5">
      <c r="A155" s="54"/>
    </row>
    <row r="156" spans="1:1" x14ac:dyDescent="0.5">
      <c r="A156" s="54"/>
    </row>
    <row r="157" spans="1:1" x14ac:dyDescent="0.5">
      <c r="A157" s="54"/>
    </row>
    <row r="158" spans="1:1" x14ac:dyDescent="0.5">
      <c r="A158" s="54"/>
    </row>
    <row r="159" spans="1:1" x14ac:dyDescent="0.5">
      <c r="A159" s="54"/>
    </row>
    <row r="160" spans="1:1" x14ac:dyDescent="0.5">
      <c r="A160" s="54"/>
    </row>
    <row r="161" spans="1:1" x14ac:dyDescent="0.5">
      <c r="A161" s="54"/>
    </row>
    <row r="162" spans="1:1" x14ac:dyDescent="0.5">
      <c r="A162" s="54"/>
    </row>
    <row r="163" spans="1:1" x14ac:dyDescent="0.5">
      <c r="A163" s="54"/>
    </row>
    <row r="164" spans="1:1" x14ac:dyDescent="0.5">
      <c r="A164" s="54"/>
    </row>
    <row r="165" spans="1:1" x14ac:dyDescent="0.5">
      <c r="A165" s="54"/>
    </row>
    <row r="166" spans="1:1" x14ac:dyDescent="0.5">
      <c r="A166" s="54"/>
    </row>
    <row r="167" spans="1:1" x14ac:dyDescent="0.5">
      <c r="A167" s="54"/>
    </row>
    <row r="168" spans="1:1" x14ac:dyDescent="0.5">
      <c r="A168" s="54"/>
    </row>
    <row r="169" spans="1:1" x14ac:dyDescent="0.5">
      <c r="A169" s="54"/>
    </row>
    <row r="170" spans="1:1" x14ac:dyDescent="0.5">
      <c r="A170" s="54"/>
    </row>
    <row r="171" spans="1:1" x14ac:dyDescent="0.5">
      <c r="A171" s="54"/>
    </row>
    <row r="172" spans="1:1" x14ac:dyDescent="0.5">
      <c r="A172" s="54"/>
    </row>
    <row r="173" spans="1:1" x14ac:dyDescent="0.5">
      <c r="A173" s="54"/>
    </row>
    <row r="174" spans="1:1" x14ac:dyDescent="0.5">
      <c r="A174" s="54"/>
    </row>
    <row r="175" spans="1:1" x14ac:dyDescent="0.5">
      <c r="A175" s="54"/>
    </row>
    <row r="176" spans="1:1" x14ac:dyDescent="0.5">
      <c r="A176" s="54"/>
    </row>
    <row r="177" spans="1:1" x14ac:dyDescent="0.5">
      <c r="A177" s="54"/>
    </row>
    <row r="178" spans="1:1" x14ac:dyDescent="0.5">
      <c r="A178" s="54"/>
    </row>
    <row r="179" spans="1:1" x14ac:dyDescent="0.5">
      <c r="A179" s="54"/>
    </row>
    <row r="180" spans="1:1" x14ac:dyDescent="0.5">
      <c r="A180" s="54"/>
    </row>
    <row r="181" spans="1:1" x14ac:dyDescent="0.5">
      <c r="A181" s="54"/>
    </row>
    <row r="182" spans="1:1" x14ac:dyDescent="0.5">
      <c r="A182" s="54"/>
    </row>
    <row r="183" spans="1:1" x14ac:dyDescent="0.5">
      <c r="A183" s="54"/>
    </row>
    <row r="184" spans="1:1" x14ac:dyDescent="0.5">
      <c r="A184" s="54"/>
    </row>
    <row r="185" spans="1:1" x14ac:dyDescent="0.5">
      <c r="A185" s="54"/>
    </row>
    <row r="186" spans="1:1" x14ac:dyDescent="0.5">
      <c r="A186" s="54"/>
    </row>
    <row r="187" spans="1:1" x14ac:dyDescent="0.5">
      <c r="A187" s="54"/>
    </row>
    <row r="188" spans="1:1" x14ac:dyDescent="0.5">
      <c r="A188" s="54"/>
    </row>
    <row r="189" spans="1:1" x14ac:dyDescent="0.5">
      <c r="A189" s="54"/>
    </row>
    <row r="190" spans="1:1" x14ac:dyDescent="0.5">
      <c r="A190" s="54"/>
    </row>
    <row r="191" spans="1:1" x14ac:dyDescent="0.5">
      <c r="A191" s="54"/>
    </row>
    <row r="192" spans="1:1" x14ac:dyDescent="0.5">
      <c r="A192" s="54"/>
    </row>
    <row r="193" spans="1:1" x14ac:dyDescent="0.5">
      <c r="A193" s="54"/>
    </row>
    <row r="194" spans="1:1" x14ac:dyDescent="0.5">
      <c r="A194" s="54"/>
    </row>
    <row r="195" spans="1:1" x14ac:dyDescent="0.5">
      <c r="A195" s="54"/>
    </row>
    <row r="196" spans="1:1" x14ac:dyDescent="0.5">
      <c r="A196" s="54"/>
    </row>
    <row r="197" spans="1:1" x14ac:dyDescent="0.5">
      <c r="A197" s="54"/>
    </row>
    <row r="198" spans="1:1" x14ac:dyDescent="0.5">
      <c r="A198" s="54"/>
    </row>
    <row r="199" spans="1:1" x14ac:dyDescent="0.5">
      <c r="A199" s="54"/>
    </row>
    <row r="200" spans="1:1" x14ac:dyDescent="0.5">
      <c r="A200" s="54"/>
    </row>
  </sheetData>
  <mergeCells count="110">
    <mergeCell ref="B108:J108"/>
    <mergeCell ref="B109:J109"/>
    <mergeCell ref="B110:J110"/>
    <mergeCell ref="B111:J111"/>
    <mergeCell ref="B114:K114"/>
    <mergeCell ref="B102:J102"/>
    <mergeCell ref="B103:J103"/>
    <mergeCell ref="B104:J104"/>
    <mergeCell ref="B105:J105"/>
    <mergeCell ref="B106:J106"/>
    <mergeCell ref="B107:J107"/>
    <mergeCell ref="B95:K95"/>
    <mergeCell ref="B96:K96"/>
    <mergeCell ref="B97:G97"/>
    <mergeCell ref="B98:G98"/>
    <mergeCell ref="B99:J99"/>
    <mergeCell ref="B100:J101"/>
    <mergeCell ref="B89:G89"/>
    <mergeCell ref="B90:G90"/>
    <mergeCell ref="B91:G91"/>
    <mergeCell ref="B92:G92"/>
    <mergeCell ref="B93:G93"/>
    <mergeCell ref="B94:J94"/>
    <mergeCell ref="B83:G83"/>
    <mergeCell ref="B84:K84"/>
    <mergeCell ref="B85:G85"/>
    <mergeCell ref="B86:J86"/>
    <mergeCell ref="B87:K87"/>
    <mergeCell ref="B88:K88"/>
    <mergeCell ref="B77:G77"/>
    <mergeCell ref="B78:J78"/>
    <mergeCell ref="B79:J79"/>
    <mergeCell ref="B80:K80"/>
    <mergeCell ref="B81:K81"/>
    <mergeCell ref="B82:K82"/>
    <mergeCell ref="B70:K70"/>
    <mergeCell ref="B71:K71"/>
    <mergeCell ref="B73:G73"/>
    <mergeCell ref="B74:G74"/>
    <mergeCell ref="B75:J75"/>
    <mergeCell ref="B76:K76"/>
    <mergeCell ref="B64:G64"/>
    <mergeCell ref="B65:G65"/>
    <mergeCell ref="B66:G66"/>
    <mergeCell ref="B67:J67"/>
    <mergeCell ref="B68:J68"/>
    <mergeCell ref="B69:K69"/>
    <mergeCell ref="B58:J58"/>
    <mergeCell ref="B59:J59"/>
    <mergeCell ref="B60:K60"/>
    <mergeCell ref="B61:K61"/>
    <mergeCell ref="B62:K62"/>
    <mergeCell ref="B63:G63"/>
    <mergeCell ref="B52:G52"/>
    <mergeCell ref="B53:G53"/>
    <mergeCell ref="B54:G54"/>
    <mergeCell ref="B55:G55"/>
    <mergeCell ref="B56:G56"/>
    <mergeCell ref="B57:G57"/>
    <mergeCell ref="B46:G46"/>
    <mergeCell ref="B47:J47"/>
    <mergeCell ref="B48:J48"/>
    <mergeCell ref="B49:K49"/>
    <mergeCell ref="B50:K50"/>
    <mergeCell ref="B51:K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J28"/>
    <mergeCell ref="B29:J29"/>
    <mergeCell ref="B30:K30"/>
    <mergeCell ref="B31:K31"/>
    <mergeCell ref="B32:K32"/>
    <mergeCell ref="B33:G33"/>
    <mergeCell ref="B22:G22"/>
    <mergeCell ref="B23:G23"/>
    <mergeCell ref="B24:G24"/>
    <mergeCell ref="B25:G25"/>
    <mergeCell ref="B26:G26"/>
    <mergeCell ref="B27:G27"/>
    <mergeCell ref="B16:J16"/>
    <mergeCell ref="B17:K17"/>
    <mergeCell ref="B18:K18"/>
    <mergeCell ref="B19:K19"/>
    <mergeCell ref="B20:K20"/>
    <mergeCell ref="B21:K21"/>
    <mergeCell ref="A3:K3"/>
    <mergeCell ref="A4:K4"/>
    <mergeCell ref="A5:J7"/>
    <mergeCell ref="K5:K7"/>
    <mergeCell ref="B8:G8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E7B8E-17F5-4A48-AD44-00203728B5CA}">
  <dimension ref="A1:M181"/>
  <sheetViews>
    <sheetView topLeftCell="A73" zoomScale="55" zoomScaleNormal="55" workbookViewId="0">
      <selection activeCell="B91" sqref="B91:J91"/>
    </sheetView>
  </sheetViews>
  <sheetFormatPr baseColWidth="10" defaultColWidth="10.81640625" defaultRowHeight="21" x14ac:dyDescent="0.5"/>
  <cols>
    <col min="1" max="1" width="12.81640625" style="23" bestFit="1" customWidth="1"/>
    <col min="2" max="6" width="10.81640625" style="2"/>
    <col min="7" max="7" width="71.1796875" style="2" customWidth="1"/>
    <col min="8" max="8" width="13.81640625" style="6" bestFit="1" customWidth="1"/>
    <col min="9" max="9" width="21.1796875" style="7" customWidth="1"/>
    <col min="10" max="10" width="22" style="45" customWidth="1"/>
    <col min="11" max="11" width="69.5429687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5" customHeight="1" thickBot="1" x14ac:dyDescent="0.85">
      <c r="A4" s="220" t="s">
        <v>199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/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41"/>
      <c r="K11" s="244"/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42"/>
      <c r="K12" s="245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42"/>
      <c r="K13" s="245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42"/>
      <c r="K14" s="245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43"/>
      <c r="K15" s="246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/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200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18.649999999999999" customHeight="1" x14ac:dyDescent="0.5">
      <c r="A19" s="14"/>
      <c r="B19" s="250"/>
      <c r="C19" s="251"/>
      <c r="D19" s="251"/>
      <c r="E19" s="251"/>
      <c r="F19" s="251"/>
      <c r="G19" s="251"/>
      <c r="H19" s="251"/>
      <c r="I19" s="251"/>
      <c r="J19" s="251"/>
      <c r="K19" s="252"/>
    </row>
    <row r="20" spans="1:11" ht="32.5" x14ac:dyDescent="0.5">
      <c r="A20" s="13" t="s">
        <v>24</v>
      </c>
      <c r="B20" s="160" t="s">
        <v>201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14" t="s">
        <v>202</v>
      </c>
      <c r="C21" s="215"/>
      <c r="D21" s="215"/>
      <c r="E21" s="215"/>
      <c r="F21" s="215"/>
      <c r="G21" s="215"/>
      <c r="H21" s="215"/>
      <c r="I21" s="215"/>
      <c r="J21" s="215"/>
      <c r="K21" s="216"/>
    </row>
    <row r="22" spans="1:11" ht="26" x14ac:dyDescent="0.5">
      <c r="A22" s="13"/>
      <c r="B22" s="208" t="s">
        <v>27</v>
      </c>
      <c r="C22" s="209"/>
      <c r="D22" s="209"/>
      <c r="E22" s="209"/>
      <c r="F22" s="209"/>
      <c r="G22" s="210"/>
      <c r="H22" s="15"/>
      <c r="I22" s="17"/>
      <c r="J22" s="18"/>
      <c r="K22" s="19"/>
    </row>
    <row r="23" spans="1:11" x14ac:dyDescent="0.5">
      <c r="A23" s="14" t="s">
        <v>28</v>
      </c>
      <c r="B23" s="186" t="s">
        <v>32</v>
      </c>
      <c r="C23" s="187"/>
      <c r="D23" s="187"/>
      <c r="E23" s="187"/>
      <c r="F23" s="187"/>
      <c r="G23" s="188"/>
      <c r="H23" s="15" t="s">
        <v>30</v>
      </c>
      <c r="I23" s="17">
        <v>30</v>
      </c>
      <c r="J23" s="20"/>
      <c r="K23" s="19"/>
    </row>
    <row r="24" spans="1:11" x14ac:dyDescent="0.5">
      <c r="A24" s="13"/>
      <c r="B24" s="206" t="s">
        <v>43</v>
      </c>
      <c r="C24" s="207"/>
      <c r="D24" s="207"/>
      <c r="E24" s="207"/>
      <c r="F24" s="207"/>
      <c r="G24" s="207"/>
      <c r="H24" s="207"/>
      <c r="I24" s="207"/>
      <c r="J24" s="207"/>
      <c r="K24" s="19"/>
    </row>
    <row r="25" spans="1:11" x14ac:dyDescent="0.5">
      <c r="A25" s="13"/>
      <c r="B25" s="162" t="s">
        <v>44</v>
      </c>
      <c r="C25" s="163"/>
      <c r="D25" s="163"/>
      <c r="E25" s="163"/>
      <c r="F25" s="163"/>
      <c r="G25" s="163"/>
      <c r="H25" s="163"/>
      <c r="I25" s="163"/>
      <c r="J25" s="164"/>
      <c r="K25" s="19">
        <f>K24</f>
        <v>0</v>
      </c>
    </row>
    <row r="26" spans="1:11" x14ac:dyDescent="0.5">
      <c r="A26" s="264"/>
      <c r="B26" s="265"/>
      <c r="C26" s="265"/>
      <c r="D26" s="265"/>
      <c r="E26" s="265"/>
      <c r="F26" s="265"/>
      <c r="G26" s="265"/>
      <c r="H26" s="265"/>
      <c r="I26" s="265"/>
      <c r="J26" s="265"/>
      <c r="K26" s="266"/>
    </row>
    <row r="27" spans="1:11" x14ac:dyDescent="0.5">
      <c r="A27" s="13"/>
      <c r="B27" s="263"/>
      <c r="C27" s="200"/>
      <c r="D27" s="200"/>
      <c r="E27" s="200"/>
      <c r="F27" s="200"/>
      <c r="G27" s="200"/>
      <c r="H27" s="200"/>
      <c r="I27" s="200"/>
      <c r="J27" s="200"/>
      <c r="K27" s="201"/>
    </row>
    <row r="28" spans="1:11" ht="32.5" x14ac:dyDescent="0.5">
      <c r="A28" s="13" t="s">
        <v>84</v>
      </c>
      <c r="B28" s="160" t="s">
        <v>203</v>
      </c>
      <c r="C28" s="156"/>
      <c r="D28" s="156"/>
      <c r="E28" s="156"/>
      <c r="F28" s="156"/>
      <c r="G28" s="156"/>
      <c r="H28" s="156"/>
      <c r="I28" s="156"/>
      <c r="J28" s="156"/>
      <c r="K28" s="161"/>
    </row>
    <row r="29" spans="1:11" x14ac:dyDescent="0.5">
      <c r="A29" s="13">
        <v>2</v>
      </c>
      <c r="B29" s="202" t="s">
        <v>26</v>
      </c>
      <c r="C29" s="189"/>
      <c r="D29" s="189"/>
      <c r="E29" s="189"/>
      <c r="F29" s="189"/>
      <c r="G29" s="189"/>
      <c r="H29" s="189"/>
      <c r="I29" s="189"/>
      <c r="J29" s="189"/>
      <c r="K29" s="190"/>
    </row>
    <row r="30" spans="1:11" x14ac:dyDescent="0.5">
      <c r="A30" s="13"/>
      <c r="B30" s="203" t="s">
        <v>86</v>
      </c>
      <c r="C30" s="204"/>
      <c r="D30" s="204"/>
      <c r="E30" s="204"/>
      <c r="F30" s="204"/>
      <c r="G30" s="205"/>
      <c r="H30" s="25"/>
      <c r="I30" s="26"/>
      <c r="J30" s="27"/>
      <c r="K30" s="28"/>
    </row>
    <row r="31" spans="1:11" x14ac:dyDescent="0.5">
      <c r="A31" s="14" t="s">
        <v>204</v>
      </c>
      <c r="B31" s="186" t="s">
        <v>88</v>
      </c>
      <c r="C31" s="187"/>
      <c r="D31" s="187"/>
      <c r="E31" s="187"/>
      <c r="F31" s="187"/>
      <c r="G31" s="188"/>
      <c r="H31" s="23" t="s">
        <v>89</v>
      </c>
      <c r="I31" s="17">
        <v>1</v>
      </c>
      <c r="J31" s="20"/>
      <c r="K31" s="29">
        <f>J31*I31</f>
        <v>0</v>
      </c>
    </row>
    <row r="32" spans="1:11" x14ac:dyDescent="0.5">
      <c r="A32" s="13"/>
      <c r="B32" s="197" t="s">
        <v>90</v>
      </c>
      <c r="C32" s="198"/>
      <c r="D32" s="198"/>
      <c r="E32" s="198"/>
      <c r="F32" s="198"/>
      <c r="G32" s="199"/>
      <c r="H32" s="23"/>
      <c r="I32" s="17"/>
      <c r="J32" s="20"/>
      <c r="K32" s="29"/>
    </row>
    <row r="33" spans="1:11" ht="42.75" customHeight="1" x14ac:dyDescent="0.5">
      <c r="A33" s="14" t="s">
        <v>205</v>
      </c>
      <c r="B33" s="177" t="s">
        <v>206</v>
      </c>
      <c r="C33" s="178"/>
      <c r="D33" s="178"/>
      <c r="E33" s="178"/>
      <c r="F33" s="178"/>
      <c r="G33" s="179"/>
      <c r="H33" s="23" t="s">
        <v>89</v>
      </c>
      <c r="I33" s="17">
        <v>1</v>
      </c>
      <c r="J33" s="20"/>
      <c r="K33" s="29">
        <f t="shared" ref="K33:K39" si="0">J33*I33</f>
        <v>0</v>
      </c>
    </row>
    <row r="34" spans="1:11" x14ac:dyDescent="0.5">
      <c r="A34" s="14" t="s">
        <v>93</v>
      </c>
      <c r="B34" s="186" t="s">
        <v>94</v>
      </c>
      <c r="C34" s="187"/>
      <c r="D34" s="187"/>
      <c r="E34" s="187"/>
      <c r="F34" s="187"/>
      <c r="G34" s="188"/>
      <c r="H34" s="23" t="s">
        <v>89</v>
      </c>
      <c r="I34" s="17">
        <v>1</v>
      </c>
      <c r="J34" s="20"/>
      <c r="K34" s="29">
        <f t="shared" si="0"/>
        <v>0</v>
      </c>
    </row>
    <row r="35" spans="1:11" ht="42.75" customHeight="1" x14ac:dyDescent="0.5">
      <c r="A35" s="14" t="s">
        <v>99</v>
      </c>
      <c r="B35" s="177" t="s">
        <v>98</v>
      </c>
      <c r="C35" s="178"/>
      <c r="D35" s="178"/>
      <c r="E35" s="178"/>
      <c r="F35" s="178"/>
      <c r="G35" s="179"/>
      <c r="H35" s="23" t="s">
        <v>50</v>
      </c>
      <c r="I35" s="17">
        <v>4</v>
      </c>
      <c r="J35" s="20"/>
      <c r="K35" s="29">
        <f t="shared" si="0"/>
        <v>0</v>
      </c>
    </row>
    <row r="36" spans="1:11" x14ac:dyDescent="0.5">
      <c r="A36" s="14" t="s">
        <v>101</v>
      </c>
      <c r="B36" s="186" t="s">
        <v>100</v>
      </c>
      <c r="C36" s="187"/>
      <c r="D36" s="187"/>
      <c r="E36" s="187"/>
      <c r="F36" s="187"/>
      <c r="G36" s="188"/>
      <c r="H36" s="23" t="s">
        <v>50</v>
      </c>
      <c r="I36" s="17">
        <v>6</v>
      </c>
      <c r="J36" s="20"/>
      <c r="K36" s="29">
        <f t="shared" si="0"/>
        <v>0</v>
      </c>
    </row>
    <row r="37" spans="1:11" x14ac:dyDescent="0.5">
      <c r="A37" s="14" t="s">
        <v>103</v>
      </c>
      <c r="B37" s="186" t="s">
        <v>102</v>
      </c>
      <c r="C37" s="187"/>
      <c r="D37" s="187"/>
      <c r="E37" s="187"/>
      <c r="F37" s="187"/>
      <c r="G37" s="188"/>
      <c r="H37" s="23" t="s">
        <v>50</v>
      </c>
      <c r="I37" s="17">
        <v>2</v>
      </c>
      <c r="J37" s="20"/>
      <c r="K37" s="29">
        <f t="shared" si="0"/>
        <v>0</v>
      </c>
    </row>
    <row r="38" spans="1:11" x14ac:dyDescent="0.5">
      <c r="A38" s="14" t="s">
        <v>105</v>
      </c>
      <c r="B38" s="186" t="s">
        <v>104</v>
      </c>
      <c r="C38" s="187"/>
      <c r="D38" s="187"/>
      <c r="E38" s="187"/>
      <c r="F38" s="187"/>
      <c r="G38" s="188"/>
      <c r="H38" s="23" t="s">
        <v>50</v>
      </c>
      <c r="I38" s="17">
        <v>8</v>
      </c>
      <c r="J38" s="20"/>
      <c r="K38" s="29">
        <f t="shared" si="0"/>
        <v>0</v>
      </c>
    </row>
    <row r="39" spans="1:11" ht="62.5" customHeight="1" x14ac:dyDescent="0.5">
      <c r="A39" s="14" t="s">
        <v>109</v>
      </c>
      <c r="B39" s="177" t="s">
        <v>207</v>
      </c>
      <c r="C39" s="178"/>
      <c r="D39" s="178"/>
      <c r="E39" s="178"/>
      <c r="F39" s="178"/>
      <c r="G39" s="179"/>
      <c r="H39" s="23" t="s">
        <v>50</v>
      </c>
      <c r="I39" s="17">
        <v>2</v>
      </c>
      <c r="J39" s="20"/>
      <c r="K39" s="29">
        <f t="shared" si="0"/>
        <v>0</v>
      </c>
    </row>
    <row r="40" spans="1:11" x14ac:dyDescent="0.5">
      <c r="A40" s="14" t="s">
        <v>208</v>
      </c>
      <c r="B40" s="196" t="s">
        <v>209</v>
      </c>
      <c r="C40" s="194"/>
      <c r="D40" s="194"/>
      <c r="E40" s="194"/>
      <c r="F40" s="194"/>
      <c r="G40" s="194"/>
      <c r="H40" s="23" t="s">
        <v>50</v>
      </c>
      <c r="I40" s="17">
        <v>1</v>
      </c>
      <c r="J40" s="20"/>
      <c r="K40" s="29">
        <f>J40*I40</f>
        <v>0</v>
      </c>
    </row>
    <row r="41" spans="1:11" x14ac:dyDescent="0.5">
      <c r="A41" s="14" t="s">
        <v>210</v>
      </c>
      <c r="B41" s="186" t="s">
        <v>211</v>
      </c>
      <c r="C41" s="187"/>
      <c r="D41" s="187"/>
      <c r="E41" s="187"/>
      <c r="F41" s="187"/>
      <c r="G41" s="188"/>
      <c r="H41" s="23" t="s">
        <v>50</v>
      </c>
      <c r="I41" s="17">
        <v>1</v>
      </c>
      <c r="J41" s="20"/>
      <c r="K41" s="29">
        <f>J41*I41</f>
        <v>0</v>
      </c>
    </row>
    <row r="42" spans="1:11" x14ac:dyDescent="0.5">
      <c r="A42" s="13"/>
      <c r="B42" s="261" t="s">
        <v>113</v>
      </c>
      <c r="C42" s="192"/>
      <c r="D42" s="192"/>
      <c r="E42" s="192"/>
      <c r="F42" s="192"/>
      <c r="G42" s="192"/>
      <c r="H42" s="192"/>
      <c r="I42" s="192"/>
      <c r="J42" s="193"/>
      <c r="K42" s="29">
        <f>SUM(K31:K41)</f>
        <v>0</v>
      </c>
    </row>
    <row r="43" spans="1:11" x14ac:dyDescent="0.5">
      <c r="A43" s="13"/>
      <c r="B43" s="162" t="s">
        <v>114</v>
      </c>
      <c r="C43" s="163"/>
      <c r="D43" s="163"/>
      <c r="E43" s="163"/>
      <c r="F43" s="163"/>
      <c r="G43" s="163"/>
      <c r="H43" s="163"/>
      <c r="I43" s="163"/>
      <c r="J43" s="164"/>
      <c r="K43" s="29">
        <f>K42</f>
        <v>0</v>
      </c>
    </row>
    <row r="44" spans="1:11" x14ac:dyDescent="0.5">
      <c r="A44" s="13"/>
      <c r="B44" s="165"/>
      <c r="C44" s="166"/>
      <c r="D44" s="166"/>
      <c r="E44" s="166"/>
      <c r="F44" s="166"/>
      <c r="G44" s="166"/>
      <c r="H44" s="166"/>
      <c r="I44" s="166"/>
      <c r="J44" s="166"/>
      <c r="K44" s="167"/>
    </row>
    <row r="45" spans="1:11" ht="32.5" x14ac:dyDescent="0.5">
      <c r="A45" s="13" t="s">
        <v>115</v>
      </c>
      <c r="B45" s="160" t="s">
        <v>212</v>
      </c>
      <c r="C45" s="156"/>
      <c r="D45" s="156"/>
      <c r="E45" s="156"/>
      <c r="F45" s="156"/>
      <c r="G45" s="156"/>
      <c r="H45" s="156"/>
      <c r="I45" s="156"/>
      <c r="J45" s="156"/>
      <c r="K45" s="161"/>
    </row>
    <row r="46" spans="1:11" x14ac:dyDescent="0.5">
      <c r="A46" s="13">
        <v>5</v>
      </c>
      <c r="B46" s="202" t="s">
        <v>26</v>
      </c>
      <c r="C46" s="189"/>
      <c r="D46" s="189"/>
      <c r="E46" s="189"/>
      <c r="F46" s="189"/>
      <c r="G46" s="189"/>
      <c r="H46" s="189"/>
      <c r="I46" s="189"/>
      <c r="J46" s="189"/>
      <c r="K46" s="190"/>
    </row>
    <row r="47" spans="1:11" x14ac:dyDescent="0.5">
      <c r="A47" s="14" t="s">
        <v>213</v>
      </c>
      <c r="B47" s="186" t="s">
        <v>214</v>
      </c>
      <c r="C47" s="187"/>
      <c r="D47" s="187"/>
      <c r="E47" s="187"/>
      <c r="F47" s="187"/>
      <c r="G47" s="188"/>
      <c r="H47" s="15" t="s">
        <v>50</v>
      </c>
      <c r="I47" s="17">
        <v>1</v>
      </c>
      <c r="J47" s="18"/>
      <c r="K47" s="19">
        <f t="shared" ref="K47:K48" si="1">I47*J47</f>
        <v>0</v>
      </c>
    </row>
    <row r="48" spans="1:11" x14ac:dyDescent="0.5">
      <c r="A48" s="14" t="s">
        <v>213</v>
      </c>
      <c r="B48" s="186" t="s">
        <v>215</v>
      </c>
      <c r="C48" s="187"/>
      <c r="D48" s="187"/>
      <c r="E48" s="187"/>
      <c r="F48" s="187"/>
      <c r="G48" s="188"/>
      <c r="H48" s="15" t="s">
        <v>50</v>
      </c>
      <c r="I48" s="17">
        <v>1</v>
      </c>
      <c r="J48" s="18"/>
      <c r="K48" s="19">
        <f t="shared" si="1"/>
        <v>0</v>
      </c>
    </row>
    <row r="49" spans="1:11" x14ac:dyDescent="0.5">
      <c r="A49" s="13"/>
      <c r="B49" s="261" t="s">
        <v>127</v>
      </c>
      <c r="C49" s="192"/>
      <c r="D49" s="192"/>
      <c r="E49" s="192"/>
      <c r="F49" s="192"/>
      <c r="G49" s="192"/>
      <c r="H49" s="192"/>
      <c r="I49" s="192"/>
      <c r="J49" s="193"/>
      <c r="K49" s="19">
        <f>SUM(K47:K48)</f>
        <v>0</v>
      </c>
    </row>
    <row r="50" spans="1:11" x14ac:dyDescent="0.5">
      <c r="A50" s="13"/>
      <c r="B50" s="162" t="s">
        <v>128</v>
      </c>
      <c r="C50" s="163"/>
      <c r="D50" s="163"/>
      <c r="E50" s="163"/>
      <c r="F50" s="163"/>
      <c r="G50" s="163"/>
      <c r="H50" s="163"/>
      <c r="I50" s="163"/>
      <c r="J50" s="164"/>
      <c r="K50" s="19">
        <f>K49</f>
        <v>0</v>
      </c>
    </row>
    <row r="51" spans="1:11" x14ac:dyDescent="0.5">
      <c r="A51" s="13"/>
      <c r="B51" s="165"/>
      <c r="C51" s="166"/>
      <c r="D51" s="166"/>
      <c r="E51" s="166"/>
      <c r="F51" s="166"/>
      <c r="G51" s="166"/>
      <c r="H51" s="166"/>
      <c r="I51" s="166"/>
      <c r="J51" s="166"/>
      <c r="K51" s="167"/>
    </row>
    <row r="52" spans="1:11" ht="32.5" x14ac:dyDescent="0.5">
      <c r="A52" s="13" t="s">
        <v>129</v>
      </c>
      <c r="B52" s="160" t="s">
        <v>216</v>
      </c>
      <c r="C52" s="156"/>
      <c r="D52" s="156"/>
      <c r="E52" s="156"/>
      <c r="F52" s="156"/>
      <c r="G52" s="156"/>
      <c r="H52" s="156"/>
      <c r="I52" s="156"/>
      <c r="J52" s="156"/>
      <c r="K52" s="161"/>
    </row>
    <row r="53" spans="1:11" x14ac:dyDescent="0.5">
      <c r="A53" s="13">
        <v>6</v>
      </c>
      <c r="B53" s="202" t="s">
        <v>26</v>
      </c>
      <c r="C53" s="189"/>
      <c r="D53" s="189"/>
      <c r="E53" s="189"/>
      <c r="F53" s="189"/>
      <c r="G53" s="189"/>
      <c r="H53" s="189"/>
      <c r="I53" s="189"/>
      <c r="J53" s="189"/>
      <c r="K53" s="190"/>
    </row>
    <row r="54" spans="1:11" ht="39" customHeight="1" x14ac:dyDescent="0.5">
      <c r="A54" s="14" t="s">
        <v>131</v>
      </c>
      <c r="B54" s="177" t="s">
        <v>217</v>
      </c>
      <c r="C54" s="178"/>
      <c r="D54" s="178"/>
      <c r="E54" s="178"/>
      <c r="F54" s="178"/>
      <c r="G54" s="179"/>
      <c r="H54" s="23" t="s">
        <v>38</v>
      </c>
      <c r="I54" s="111">
        <v>15</v>
      </c>
      <c r="J54" s="18"/>
      <c r="K54" s="19">
        <f>I54*J54</f>
        <v>0</v>
      </c>
    </row>
    <row r="55" spans="1:11" x14ac:dyDescent="0.5">
      <c r="A55" s="13"/>
      <c r="B55" s="261" t="s">
        <v>135</v>
      </c>
      <c r="C55" s="192"/>
      <c r="D55" s="192"/>
      <c r="E55" s="192"/>
      <c r="F55" s="192"/>
      <c r="G55" s="192"/>
      <c r="H55" s="192"/>
      <c r="I55" s="192"/>
      <c r="J55" s="193"/>
      <c r="K55" s="19">
        <f>SUM(K54:K54)</f>
        <v>0</v>
      </c>
    </row>
    <row r="56" spans="1:11" x14ac:dyDescent="0.5">
      <c r="A56" s="13"/>
      <c r="B56" s="162" t="s">
        <v>136</v>
      </c>
      <c r="C56" s="163"/>
      <c r="D56" s="163"/>
      <c r="E56" s="163"/>
      <c r="F56" s="163"/>
      <c r="G56" s="163"/>
      <c r="H56" s="163"/>
      <c r="I56" s="163"/>
      <c r="J56" s="164"/>
      <c r="K56" s="19">
        <f>K55</f>
        <v>0</v>
      </c>
    </row>
    <row r="57" spans="1:11" x14ac:dyDescent="0.5">
      <c r="A57" s="13"/>
      <c r="B57" s="165"/>
      <c r="C57" s="166"/>
      <c r="D57" s="166"/>
      <c r="E57" s="166"/>
      <c r="F57" s="166"/>
      <c r="G57" s="166"/>
      <c r="H57" s="166"/>
      <c r="I57" s="166"/>
      <c r="J57" s="166"/>
      <c r="K57" s="167"/>
    </row>
    <row r="58" spans="1:11" ht="32.5" x14ac:dyDescent="0.5">
      <c r="A58" s="13" t="s">
        <v>137</v>
      </c>
      <c r="B58" s="160" t="s">
        <v>218</v>
      </c>
      <c r="C58" s="156"/>
      <c r="D58" s="156"/>
      <c r="E58" s="156"/>
      <c r="F58" s="156"/>
      <c r="G58" s="156"/>
      <c r="H58" s="156"/>
      <c r="I58" s="156"/>
      <c r="J58" s="156"/>
      <c r="K58" s="161"/>
    </row>
    <row r="59" spans="1:11" x14ac:dyDescent="0.5">
      <c r="A59" s="13">
        <v>8</v>
      </c>
      <c r="B59" s="202" t="s">
        <v>202</v>
      </c>
      <c r="C59" s="189"/>
      <c r="D59" s="189"/>
      <c r="E59" s="189"/>
      <c r="F59" s="189"/>
      <c r="G59" s="189"/>
      <c r="H59" s="189"/>
      <c r="I59" s="189"/>
      <c r="J59" s="189"/>
      <c r="K59" s="190"/>
    </row>
    <row r="60" spans="1:11" x14ac:dyDescent="0.5">
      <c r="A60" s="14" t="s">
        <v>147</v>
      </c>
      <c r="B60" s="32" t="s">
        <v>140</v>
      </c>
      <c r="C60" s="33"/>
      <c r="D60" s="33"/>
      <c r="E60" s="33"/>
      <c r="F60" s="33"/>
      <c r="G60" s="33"/>
      <c r="H60" s="15" t="s">
        <v>38</v>
      </c>
      <c r="I60" s="17">
        <v>600</v>
      </c>
      <c r="J60" s="20"/>
      <c r="K60" s="19">
        <f>I60*J60</f>
        <v>0</v>
      </c>
    </row>
    <row r="61" spans="1:11" x14ac:dyDescent="0.5">
      <c r="A61" s="13"/>
      <c r="B61" s="261" t="s">
        <v>145</v>
      </c>
      <c r="C61" s="192"/>
      <c r="D61" s="192"/>
      <c r="E61" s="192"/>
      <c r="F61" s="192"/>
      <c r="G61" s="192"/>
      <c r="H61" s="192"/>
      <c r="I61" s="192"/>
      <c r="J61" s="193"/>
      <c r="K61" s="19">
        <f>K60</f>
        <v>0</v>
      </c>
    </row>
    <row r="62" spans="1:11" x14ac:dyDescent="0.5">
      <c r="A62" s="13"/>
      <c r="B62" s="162" t="s">
        <v>149</v>
      </c>
      <c r="C62" s="163"/>
      <c r="D62" s="163"/>
      <c r="E62" s="163"/>
      <c r="F62" s="163"/>
      <c r="G62" s="163"/>
      <c r="H62" s="163"/>
      <c r="I62" s="163"/>
      <c r="J62" s="164"/>
      <c r="K62" s="19">
        <f>K61</f>
        <v>0</v>
      </c>
    </row>
    <row r="63" spans="1:11" x14ac:dyDescent="0.5">
      <c r="A63" s="13"/>
      <c r="B63" s="165"/>
      <c r="C63" s="166"/>
      <c r="D63" s="166"/>
      <c r="E63" s="166"/>
      <c r="F63" s="166"/>
      <c r="G63" s="166"/>
      <c r="H63" s="166"/>
      <c r="I63" s="166"/>
      <c r="J63" s="166"/>
      <c r="K63" s="167"/>
    </row>
    <row r="64" spans="1:11" ht="32.5" x14ac:dyDescent="0.5">
      <c r="A64" s="13" t="s">
        <v>150</v>
      </c>
      <c r="B64" s="160" t="s">
        <v>219</v>
      </c>
      <c r="C64" s="156"/>
      <c r="D64" s="156"/>
      <c r="E64" s="156"/>
      <c r="F64" s="156"/>
      <c r="G64" s="156"/>
      <c r="H64" s="156"/>
      <c r="I64" s="156"/>
      <c r="J64" s="156"/>
      <c r="K64" s="161"/>
    </row>
    <row r="65" spans="1:11" x14ac:dyDescent="0.5">
      <c r="A65" s="13">
        <v>11</v>
      </c>
      <c r="B65" s="202" t="s">
        <v>220</v>
      </c>
      <c r="C65" s="189"/>
      <c r="D65" s="189"/>
      <c r="E65" s="189"/>
      <c r="F65" s="189"/>
      <c r="G65" s="189"/>
      <c r="H65" s="189"/>
      <c r="I65" s="189"/>
      <c r="J65" s="189"/>
      <c r="K65" s="190"/>
    </row>
    <row r="66" spans="1:11" x14ac:dyDescent="0.5">
      <c r="A66" s="14" t="s">
        <v>221</v>
      </c>
      <c r="B66" s="186" t="s">
        <v>156</v>
      </c>
      <c r="C66" s="187"/>
      <c r="D66" s="187"/>
      <c r="E66" s="187"/>
      <c r="F66" s="187"/>
      <c r="G66" s="188"/>
      <c r="H66" s="15" t="s">
        <v>38</v>
      </c>
      <c r="I66" s="17">
        <v>400</v>
      </c>
      <c r="J66" s="20"/>
      <c r="K66" s="19">
        <f>J66*I66</f>
        <v>0</v>
      </c>
    </row>
    <row r="67" spans="1:11" x14ac:dyDescent="0.5">
      <c r="A67" s="14"/>
      <c r="B67" s="260" t="s">
        <v>157</v>
      </c>
      <c r="C67" s="191"/>
      <c r="D67" s="191"/>
      <c r="E67" s="191"/>
      <c r="F67" s="191"/>
      <c r="G67" s="191"/>
      <c r="H67" s="191"/>
      <c r="I67" s="191"/>
      <c r="J67" s="191"/>
      <c r="K67" s="19">
        <f>K66</f>
        <v>0</v>
      </c>
    </row>
    <row r="68" spans="1:11" x14ac:dyDescent="0.5">
      <c r="A68" s="14"/>
      <c r="B68" s="165"/>
      <c r="C68" s="166"/>
      <c r="D68" s="166"/>
      <c r="E68" s="166"/>
      <c r="F68" s="166"/>
      <c r="G68" s="166"/>
      <c r="H68" s="166"/>
      <c r="I68" s="166"/>
      <c r="J68" s="166"/>
      <c r="K68" s="167"/>
    </row>
    <row r="69" spans="1:11" ht="32.5" x14ac:dyDescent="0.5">
      <c r="A69" s="13" t="s">
        <v>158</v>
      </c>
      <c r="B69" s="183" t="s">
        <v>222</v>
      </c>
      <c r="C69" s="184"/>
      <c r="D69" s="184"/>
      <c r="E69" s="184"/>
      <c r="F69" s="184"/>
      <c r="G69" s="184"/>
      <c r="H69" s="184"/>
      <c r="I69" s="184"/>
      <c r="J69" s="184"/>
      <c r="K69" s="185"/>
    </row>
    <row r="70" spans="1:11" ht="39" customHeight="1" x14ac:dyDescent="0.5">
      <c r="A70" s="14" t="s">
        <v>223</v>
      </c>
      <c r="B70" s="177" t="s">
        <v>161</v>
      </c>
      <c r="C70" s="178"/>
      <c r="D70" s="178"/>
      <c r="E70" s="178"/>
      <c r="F70" s="178"/>
      <c r="G70" s="179"/>
      <c r="H70" s="15" t="s">
        <v>50</v>
      </c>
      <c r="I70" s="23">
        <v>2</v>
      </c>
      <c r="J70" s="20"/>
      <c r="K70" s="19">
        <f>J70*I70</f>
        <v>0</v>
      </c>
    </row>
    <row r="71" spans="1:11" ht="31" customHeight="1" x14ac:dyDescent="0.5">
      <c r="A71" s="14" t="s">
        <v>224</v>
      </c>
      <c r="B71" s="177" t="s">
        <v>163</v>
      </c>
      <c r="C71" s="178"/>
      <c r="D71" s="178"/>
      <c r="E71" s="178"/>
      <c r="F71" s="178"/>
      <c r="G71" s="179"/>
      <c r="H71" s="15" t="s">
        <v>50</v>
      </c>
      <c r="I71" s="23">
        <v>2</v>
      </c>
      <c r="J71" s="20"/>
      <c r="K71" s="19">
        <f t="shared" ref="K71:K74" si="2">J71*I71</f>
        <v>0</v>
      </c>
    </row>
    <row r="72" spans="1:11" x14ac:dyDescent="0.5">
      <c r="A72" s="14" t="s">
        <v>225</v>
      </c>
      <c r="B72" s="186" t="s">
        <v>165</v>
      </c>
      <c r="C72" s="187"/>
      <c r="D72" s="187"/>
      <c r="E72" s="187"/>
      <c r="F72" s="187"/>
      <c r="G72" s="188"/>
      <c r="H72" s="15" t="s">
        <v>50</v>
      </c>
      <c r="I72" s="23">
        <v>2</v>
      </c>
      <c r="J72" s="20"/>
      <c r="K72" s="19">
        <f t="shared" si="2"/>
        <v>0</v>
      </c>
    </row>
    <row r="73" spans="1:11" ht="68.5" customHeight="1" x14ac:dyDescent="0.5">
      <c r="A73" s="14" t="s">
        <v>226</v>
      </c>
      <c r="B73" s="177" t="s">
        <v>167</v>
      </c>
      <c r="C73" s="178"/>
      <c r="D73" s="178"/>
      <c r="E73" s="178"/>
      <c r="F73" s="178"/>
      <c r="G73" s="179"/>
      <c r="H73" s="15" t="s">
        <v>50</v>
      </c>
      <c r="I73" s="23">
        <v>1</v>
      </c>
      <c r="J73" s="20"/>
      <c r="K73" s="19">
        <f t="shared" si="2"/>
        <v>0</v>
      </c>
    </row>
    <row r="74" spans="1:11" ht="54" customHeight="1" x14ac:dyDescent="0.5">
      <c r="A74" s="14" t="s">
        <v>227</v>
      </c>
      <c r="B74" s="177" t="s">
        <v>169</v>
      </c>
      <c r="C74" s="178"/>
      <c r="D74" s="178"/>
      <c r="E74" s="178"/>
      <c r="F74" s="178"/>
      <c r="G74" s="179"/>
      <c r="H74" s="15" t="s">
        <v>50</v>
      </c>
      <c r="I74" s="23">
        <v>1</v>
      </c>
      <c r="J74" s="20"/>
      <c r="K74" s="19">
        <f t="shared" si="2"/>
        <v>0</v>
      </c>
    </row>
    <row r="75" spans="1:11" x14ac:dyDescent="0.5">
      <c r="A75" s="14"/>
      <c r="B75" s="162" t="s">
        <v>170</v>
      </c>
      <c r="C75" s="163"/>
      <c r="D75" s="163"/>
      <c r="E75" s="163"/>
      <c r="F75" s="163"/>
      <c r="G75" s="163"/>
      <c r="H75" s="163"/>
      <c r="I75" s="163"/>
      <c r="J75" s="164"/>
      <c r="K75" s="19">
        <f>SUM(K70:K74)</f>
        <v>0</v>
      </c>
    </row>
    <row r="76" spans="1:11" x14ac:dyDescent="0.5">
      <c r="A76" s="14"/>
      <c r="B76" s="165"/>
      <c r="C76" s="166"/>
      <c r="D76" s="166"/>
      <c r="E76" s="166"/>
      <c r="F76" s="166"/>
      <c r="G76" s="166"/>
      <c r="H76" s="166"/>
      <c r="I76" s="166"/>
      <c r="J76" s="166"/>
      <c r="K76" s="167"/>
    </row>
    <row r="77" spans="1:11" ht="32.5" x14ac:dyDescent="0.5">
      <c r="A77" s="13" t="s">
        <v>171</v>
      </c>
      <c r="B77" s="160" t="s">
        <v>228</v>
      </c>
      <c r="C77" s="156"/>
      <c r="D77" s="156"/>
      <c r="E77" s="156"/>
      <c r="F77" s="156"/>
      <c r="G77" s="156"/>
      <c r="H77" s="156"/>
      <c r="I77" s="156"/>
      <c r="J77" s="156"/>
      <c r="K77" s="161"/>
    </row>
    <row r="78" spans="1:11" s="1" customFormat="1" ht="99" customHeight="1" x14ac:dyDescent="0.35">
      <c r="A78" s="14" t="s">
        <v>229</v>
      </c>
      <c r="B78" s="180" t="s">
        <v>230</v>
      </c>
      <c r="C78" s="181"/>
      <c r="D78" s="181"/>
      <c r="E78" s="181"/>
      <c r="F78" s="181"/>
      <c r="G78" s="182"/>
      <c r="H78" s="23" t="s">
        <v>50</v>
      </c>
      <c r="I78" s="23">
        <v>2</v>
      </c>
      <c r="J78" s="35"/>
      <c r="K78" s="112">
        <f t="shared" ref="K78:K79" si="3">J78*I78</f>
        <v>0</v>
      </c>
    </row>
    <row r="79" spans="1:11" ht="83.15" customHeight="1" x14ac:dyDescent="0.5">
      <c r="A79" s="14" t="s">
        <v>231</v>
      </c>
      <c r="B79" s="177" t="s">
        <v>176</v>
      </c>
      <c r="C79" s="178"/>
      <c r="D79" s="178"/>
      <c r="E79" s="178"/>
      <c r="F79" s="178"/>
      <c r="G79" s="179"/>
      <c r="H79" s="23" t="s">
        <v>50</v>
      </c>
      <c r="I79" s="23">
        <v>2</v>
      </c>
      <c r="J79" s="36"/>
      <c r="K79" s="112">
        <f t="shared" si="3"/>
        <v>0</v>
      </c>
    </row>
    <row r="80" spans="1:11" ht="21.5" thickBot="1" x14ac:dyDescent="0.55000000000000004">
      <c r="A80" s="14"/>
      <c r="B80" s="162" t="s">
        <v>177</v>
      </c>
      <c r="C80" s="163"/>
      <c r="D80" s="163"/>
      <c r="E80" s="163"/>
      <c r="F80" s="163"/>
      <c r="G80" s="163"/>
      <c r="H80" s="163"/>
      <c r="I80" s="163"/>
      <c r="J80" s="164"/>
      <c r="K80" s="19">
        <f>SUM(K78:K79)</f>
        <v>0</v>
      </c>
    </row>
    <row r="81" spans="1:13" x14ac:dyDescent="0.5">
      <c r="A81" s="14"/>
      <c r="B81" s="257" t="s">
        <v>178</v>
      </c>
      <c r="C81" s="258"/>
      <c r="D81" s="258"/>
      <c r="E81" s="258"/>
      <c r="F81" s="258"/>
      <c r="G81" s="258"/>
      <c r="H81" s="258"/>
      <c r="I81" s="258"/>
      <c r="J81" s="259"/>
      <c r="K81" s="37"/>
    </row>
    <row r="82" spans="1:13" ht="21.5" thickBot="1" x14ac:dyDescent="0.55000000000000004">
      <c r="A82" s="14"/>
      <c r="B82" s="171"/>
      <c r="C82" s="172"/>
      <c r="D82" s="172"/>
      <c r="E82" s="172"/>
      <c r="F82" s="172"/>
      <c r="G82" s="172"/>
      <c r="H82" s="172"/>
      <c r="I82" s="172"/>
      <c r="J82" s="173"/>
      <c r="K82" s="38"/>
    </row>
    <row r="83" spans="1:13" ht="32.5" x14ac:dyDescent="0.5">
      <c r="A83" s="39" t="s">
        <v>9</v>
      </c>
      <c r="B83" s="174" t="s">
        <v>10</v>
      </c>
      <c r="C83" s="175"/>
      <c r="D83" s="175"/>
      <c r="E83" s="175"/>
      <c r="F83" s="175"/>
      <c r="G83" s="175"/>
      <c r="H83" s="175"/>
      <c r="I83" s="175"/>
      <c r="J83" s="176"/>
      <c r="K83" s="38">
        <f>K11</f>
        <v>0</v>
      </c>
    </row>
    <row r="84" spans="1:13" ht="32.5" x14ac:dyDescent="0.5">
      <c r="A84" s="39" t="s">
        <v>24</v>
      </c>
      <c r="B84" s="160" t="s">
        <v>44</v>
      </c>
      <c r="C84" s="156"/>
      <c r="D84" s="156"/>
      <c r="E84" s="156"/>
      <c r="F84" s="156"/>
      <c r="G84" s="156"/>
      <c r="H84" s="156"/>
      <c r="I84" s="156"/>
      <c r="J84" s="161"/>
      <c r="K84" s="38">
        <f>K25</f>
        <v>0</v>
      </c>
    </row>
    <row r="85" spans="1:13" ht="32.5" x14ac:dyDescent="0.5">
      <c r="A85" s="13" t="s">
        <v>84</v>
      </c>
      <c r="B85" s="160" t="s">
        <v>114</v>
      </c>
      <c r="C85" s="156"/>
      <c r="D85" s="156"/>
      <c r="E85" s="156"/>
      <c r="F85" s="156"/>
      <c r="G85" s="156"/>
      <c r="H85" s="156"/>
      <c r="I85" s="156"/>
      <c r="J85" s="161"/>
      <c r="K85" s="38">
        <f>K43</f>
        <v>0</v>
      </c>
    </row>
    <row r="86" spans="1:13" ht="32.5" x14ac:dyDescent="0.5">
      <c r="A86" s="13" t="s">
        <v>115</v>
      </c>
      <c r="B86" s="160" t="s">
        <v>128</v>
      </c>
      <c r="C86" s="156"/>
      <c r="D86" s="156"/>
      <c r="E86" s="156"/>
      <c r="F86" s="156"/>
      <c r="G86" s="156"/>
      <c r="H86" s="156"/>
      <c r="I86" s="156"/>
      <c r="J86" s="161"/>
      <c r="K86" s="38">
        <f>K50</f>
        <v>0</v>
      </c>
    </row>
    <row r="87" spans="1:13" ht="32.5" x14ac:dyDescent="0.5">
      <c r="A87" s="13" t="s">
        <v>129</v>
      </c>
      <c r="B87" s="160" t="s">
        <v>136</v>
      </c>
      <c r="C87" s="156"/>
      <c r="D87" s="156"/>
      <c r="E87" s="156"/>
      <c r="F87" s="156"/>
      <c r="G87" s="156"/>
      <c r="H87" s="156"/>
      <c r="I87" s="156"/>
      <c r="J87" s="161"/>
      <c r="K87" s="38">
        <f>K56</f>
        <v>0</v>
      </c>
    </row>
    <row r="88" spans="1:13" ht="32.5" x14ac:dyDescent="0.5">
      <c r="A88" s="13" t="s">
        <v>137</v>
      </c>
      <c r="B88" s="160" t="s">
        <v>149</v>
      </c>
      <c r="C88" s="156"/>
      <c r="D88" s="156"/>
      <c r="E88" s="156"/>
      <c r="F88" s="156"/>
      <c r="G88" s="156"/>
      <c r="H88" s="156"/>
      <c r="I88" s="156"/>
      <c r="J88" s="161"/>
      <c r="K88" s="38">
        <f>K62</f>
        <v>0</v>
      </c>
    </row>
    <row r="89" spans="1:13" ht="32.5" x14ac:dyDescent="0.5">
      <c r="A89" s="13" t="s">
        <v>150</v>
      </c>
      <c r="B89" s="160" t="s">
        <v>151</v>
      </c>
      <c r="C89" s="156"/>
      <c r="D89" s="156"/>
      <c r="E89" s="156"/>
      <c r="F89" s="156"/>
      <c r="G89" s="156"/>
      <c r="H89" s="156"/>
      <c r="I89" s="156"/>
      <c r="J89" s="161"/>
      <c r="K89" s="38">
        <f>K67</f>
        <v>0</v>
      </c>
    </row>
    <row r="90" spans="1:13" ht="32.5" x14ac:dyDescent="0.5">
      <c r="A90" s="13" t="s">
        <v>158</v>
      </c>
      <c r="B90" s="160" t="s">
        <v>159</v>
      </c>
      <c r="C90" s="156"/>
      <c r="D90" s="156"/>
      <c r="E90" s="156"/>
      <c r="F90" s="156"/>
      <c r="G90" s="156"/>
      <c r="H90" s="156"/>
      <c r="I90" s="156"/>
      <c r="J90" s="161"/>
      <c r="K90" s="40">
        <f>K75</f>
        <v>0</v>
      </c>
    </row>
    <row r="91" spans="1:13" ht="33" thickBot="1" x14ac:dyDescent="0.55000000000000004">
      <c r="A91" s="41" t="s">
        <v>171</v>
      </c>
      <c r="B91" s="253" t="s">
        <v>172</v>
      </c>
      <c r="C91" s="254"/>
      <c r="D91" s="254"/>
      <c r="E91" s="254"/>
      <c r="F91" s="254"/>
      <c r="G91" s="254"/>
      <c r="H91" s="254"/>
      <c r="I91" s="254"/>
      <c r="J91" s="255"/>
      <c r="K91" s="40">
        <f>K80</f>
        <v>0</v>
      </c>
    </row>
    <row r="92" spans="1:13" ht="31.5" thickBot="1" x14ac:dyDescent="0.75">
      <c r="A92" s="42"/>
      <c r="B92" s="157" t="s">
        <v>273</v>
      </c>
      <c r="C92" s="158"/>
      <c r="D92" s="158"/>
      <c r="E92" s="158"/>
      <c r="F92" s="158"/>
      <c r="G92" s="158"/>
      <c r="H92" s="158"/>
      <c r="I92" s="158"/>
      <c r="J92" s="159"/>
      <c r="K92" s="43">
        <f>SUM(K83:K91)</f>
        <v>0</v>
      </c>
    </row>
    <row r="93" spans="1:13" x14ac:dyDescent="0.5">
      <c r="A93" s="1"/>
    </row>
    <row r="94" spans="1:13" x14ac:dyDescent="0.5">
      <c r="A94" s="1"/>
    </row>
    <row r="95" spans="1:13" x14ac:dyDescent="0.5">
      <c r="A95" s="1"/>
      <c r="B95" s="256" t="s">
        <v>180</v>
      </c>
      <c r="C95" s="256"/>
      <c r="D95" s="256"/>
      <c r="E95" s="256"/>
      <c r="F95" s="256"/>
      <c r="G95" s="256"/>
      <c r="H95" s="256"/>
      <c r="I95" s="256"/>
      <c r="J95" s="256"/>
      <c r="K95" s="256"/>
    </row>
    <row r="96" spans="1:13" s="44" customFormat="1" x14ac:dyDescent="0.5">
      <c r="A96" s="1"/>
      <c r="B96" s="2"/>
      <c r="C96" s="2"/>
      <c r="D96" s="2"/>
      <c r="E96" s="2"/>
      <c r="F96" s="2"/>
      <c r="G96" s="2"/>
      <c r="H96" s="6"/>
      <c r="I96" s="7"/>
      <c r="J96" s="45"/>
      <c r="L96" s="2"/>
      <c r="M96" s="2"/>
    </row>
    <row r="97" spans="1:13" s="44" customFormat="1" ht="31" x14ac:dyDescent="0.7">
      <c r="A97" s="1"/>
      <c r="B97" s="2"/>
      <c r="C97" s="2"/>
      <c r="D97" s="2"/>
      <c r="E97" s="2"/>
      <c r="F97" s="2"/>
      <c r="G97" s="46" t="s">
        <v>181</v>
      </c>
      <c r="H97" s="47"/>
      <c r="I97" s="48"/>
      <c r="J97" s="49" t="s">
        <v>182</v>
      </c>
      <c r="L97" s="2"/>
      <c r="M97" s="2"/>
    </row>
    <row r="98" spans="1:13" s="44" customFormat="1" x14ac:dyDescent="0.5">
      <c r="A98" s="1"/>
      <c r="B98" s="2"/>
      <c r="C98" s="2"/>
      <c r="D98" s="2"/>
      <c r="E98" s="2"/>
      <c r="F98" s="2"/>
      <c r="G98" s="2"/>
      <c r="H98" s="6"/>
      <c r="I98" s="7"/>
      <c r="J98" s="45"/>
      <c r="L98" s="2"/>
      <c r="M98" s="2"/>
    </row>
    <row r="99" spans="1:13" s="44" customFormat="1" x14ac:dyDescent="0.5">
      <c r="A99" s="1"/>
      <c r="B99" s="2"/>
      <c r="C99" s="2"/>
      <c r="D99" s="2"/>
      <c r="E99" s="2"/>
      <c r="F99" s="2"/>
      <c r="G99" s="2"/>
      <c r="H99" s="6"/>
      <c r="I99" s="7"/>
      <c r="J99" s="45"/>
      <c r="L99" s="2"/>
      <c r="M99" s="2"/>
    </row>
    <row r="100" spans="1:13" s="44" customFormat="1" x14ac:dyDescent="0.5">
      <c r="A100" s="1"/>
      <c r="B100" s="2"/>
      <c r="C100" s="2"/>
      <c r="D100" s="2"/>
      <c r="E100" s="2"/>
      <c r="F100" s="2"/>
      <c r="G100" s="2"/>
      <c r="H100" s="50" t="s">
        <v>183</v>
      </c>
      <c r="I100" s="50"/>
      <c r="J100" s="45"/>
      <c r="L100" s="2"/>
      <c r="M100" s="2"/>
    </row>
    <row r="101" spans="1:13" s="44" customFormat="1" ht="23.5" x14ac:dyDescent="0.55000000000000004">
      <c r="A101" s="1"/>
      <c r="B101" s="2"/>
      <c r="C101" s="2"/>
      <c r="D101" s="2"/>
      <c r="E101" s="2"/>
      <c r="F101" s="2"/>
      <c r="G101" s="2"/>
      <c r="H101" s="51" t="s">
        <v>184</v>
      </c>
      <c r="I101" s="52"/>
      <c r="J101" s="45"/>
      <c r="L101" s="2"/>
      <c r="M101" s="2"/>
    </row>
    <row r="102" spans="1:13" s="44" customFormat="1" ht="26" x14ac:dyDescent="0.6">
      <c r="A102" s="1"/>
      <c r="B102" s="2"/>
      <c r="C102" s="2"/>
      <c r="D102" s="2"/>
      <c r="E102" s="2"/>
      <c r="F102" s="2"/>
      <c r="G102" s="2"/>
      <c r="H102" s="53" t="s">
        <v>185</v>
      </c>
      <c r="I102" s="52"/>
      <c r="J102" s="45"/>
      <c r="L102" s="2"/>
      <c r="M102" s="2"/>
    </row>
    <row r="103" spans="1:13" s="44" customFormat="1" x14ac:dyDescent="0.5">
      <c r="A103" s="1"/>
      <c r="B103" s="2"/>
      <c r="C103" s="2"/>
      <c r="D103" s="2"/>
      <c r="E103" s="2"/>
      <c r="F103" s="2"/>
      <c r="G103" s="2"/>
      <c r="H103" s="6"/>
      <c r="I103" s="7"/>
      <c r="J103" s="45"/>
      <c r="L103" s="2"/>
      <c r="M103" s="2"/>
    </row>
    <row r="104" spans="1:13" s="44" customFormat="1" x14ac:dyDescent="0.5">
      <c r="A104" s="1"/>
      <c r="B104" s="2"/>
      <c r="C104" s="2"/>
      <c r="D104" s="2"/>
      <c r="E104" s="2"/>
      <c r="F104" s="2"/>
      <c r="G104" s="2"/>
      <c r="H104" s="6"/>
      <c r="I104" s="7"/>
      <c r="J104" s="45"/>
      <c r="L104" s="2"/>
      <c r="M104" s="2"/>
    </row>
    <row r="105" spans="1:13" s="44" customFormat="1" x14ac:dyDescent="0.5">
      <c r="A105" s="1"/>
      <c r="B105" s="2"/>
      <c r="C105" s="2"/>
      <c r="D105" s="2"/>
      <c r="E105" s="2"/>
      <c r="F105" s="2"/>
      <c r="G105" s="2"/>
      <c r="H105" s="6"/>
      <c r="I105" s="7"/>
      <c r="J105" s="45"/>
      <c r="L105" s="2"/>
      <c r="M105" s="2"/>
    </row>
    <row r="106" spans="1:13" s="44" customFormat="1" x14ac:dyDescent="0.5">
      <c r="A106" s="1"/>
      <c r="B106" s="2"/>
      <c r="C106" s="2"/>
      <c r="D106" s="2"/>
      <c r="E106" s="2"/>
      <c r="F106" s="2"/>
      <c r="G106" s="2"/>
      <c r="H106" s="6"/>
      <c r="I106" s="7"/>
      <c r="J106" s="45"/>
      <c r="L106" s="2"/>
      <c r="M106" s="2"/>
    </row>
    <row r="107" spans="1:13" s="44" customFormat="1" x14ac:dyDescent="0.5">
      <c r="A107" s="1"/>
      <c r="B107" s="2"/>
      <c r="C107" s="2"/>
      <c r="D107" s="2"/>
      <c r="E107" s="2"/>
      <c r="F107" s="2"/>
      <c r="G107" s="2"/>
      <c r="H107" s="6"/>
      <c r="I107" s="7"/>
      <c r="J107" s="45"/>
      <c r="L107" s="2"/>
      <c r="M107" s="2"/>
    </row>
    <row r="108" spans="1:13" s="44" customFormat="1" x14ac:dyDescent="0.5">
      <c r="A108" s="1"/>
      <c r="B108" s="2"/>
      <c r="C108" s="2"/>
      <c r="D108" s="2"/>
      <c r="E108" s="2"/>
      <c r="F108" s="2"/>
      <c r="G108" s="2"/>
      <c r="H108" s="6"/>
      <c r="I108" s="7"/>
      <c r="J108" s="45"/>
      <c r="L108" s="2"/>
      <c r="M108" s="2"/>
    </row>
    <row r="109" spans="1:13" s="44" customFormat="1" x14ac:dyDescent="0.5">
      <c r="A109" s="1"/>
      <c r="B109" s="2"/>
      <c r="C109" s="2"/>
      <c r="D109" s="2"/>
      <c r="E109" s="2"/>
      <c r="F109" s="2"/>
      <c r="G109" s="2"/>
      <c r="H109" s="6"/>
      <c r="I109" s="7"/>
      <c r="J109" s="45"/>
      <c r="L109" s="2"/>
      <c r="M109" s="2"/>
    </row>
    <row r="110" spans="1:13" s="44" customFormat="1" x14ac:dyDescent="0.5">
      <c r="A110" s="1"/>
      <c r="B110" s="2"/>
      <c r="C110" s="2"/>
      <c r="D110" s="2"/>
      <c r="E110" s="2"/>
      <c r="F110" s="2"/>
      <c r="G110" s="2"/>
      <c r="H110" s="6"/>
      <c r="I110" s="7"/>
      <c r="J110" s="45"/>
      <c r="L110" s="2"/>
      <c r="M110" s="2"/>
    </row>
    <row r="111" spans="1:13" s="44" customFormat="1" x14ac:dyDescent="0.5">
      <c r="A111" s="1"/>
      <c r="B111" s="2"/>
      <c r="C111" s="2"/>
      <c r="D111" s="2"/>
      <c r="E111" s="2"/>
      <c r="F111" s="2"/>
      <c r="G111" s="2"/>
      <c r="H111" s="6"/>
      <c r="I111" s="7"/>
      <c r="J111" s="45"/>
      <c r="L111" s="2"/>
      <c r="M111" s="2"/>
    </row>
    <row r="112" spans="1:13" x14ac:dyDescent="0.5">
      <c r="A112" s="1"/>
    </row>
    <row r="113" spans="1:1" x14ac:dyDescent="0.5">
      <c r="A113" s="1"/>
    </row>
    <row r="114" spans="1:1" x14ac:dyDescent="0.5">
      <c r="A114" s="1"/>
    </row>
    <row r="115" spans="1:1" x14ac:dyDescent="0.5">
      <c r="A115" s="1"/>
    </row>
    <row r="116" spans="1:1" x14ac:dyDescent="0.5">
      <c r="A116" s="1"/>
    </row>
    <row r="117" spans="1:1" x14ac:dyDescent="0.5">
      <c r="A117" s="1"/>
    </row>
    <row r="118" spans="1:1" x14ac:dyDescent="0.5">
      <c r="A118" s="1"/>
    </row>
    <row r="119" spans="1:1" x14ac:dyDescent="0.5">
      <c r="A119" s="1"/>
    </row>
    <row r="120" spans="1:1" x14ac:dyDescent="0.5">
      <c r="A120" s="1"/>
    </row>
    <row r="121" spans="1:1" x14ac:dyDescent="0.5">
      <c r="A121" s="1"/>
    </row>
    <row r="122" spans="1:1" x14ac:dyDescent="0.5">
      <c r="A122" s="1"/>
    </row>
    <row r="123" spans="1:1" x14ac:dyDescent="0.5">
      <c r="A123" s="1"/>
    </row>
    <row r="124" spans="1:1" x14ac:dyDescent="0.5">
      <c r="A124" s="1"/>
    </row>
    <row r="125" spans="1:1" x14ac:dyDescent="0.5">
      <c r="A125" s="1"/>
    </row>
    <row r="126" spans="1:1" x14ac:dyDescent="0.5">
      <c r="A126" s="1"/>
    </row>
    <row r="127" spans="1:1" x14ac:dyDescent="0.5">
      <c r="A127" s="1"/>
    </row>
    <row r="128" spans="1:1" x14ac:dyDescent="0.5">
      <c r="A128" s="1"/>
    </row>
    <row r="129" spans="1:1" x14ac:dyDescent="0.5">
      <c r="A129" s="1"/>
    </row>
    <row r="130" spans="1:1" x14ac:dyDescent="0.5">
      <c r="A130" s="1"/>
    </row>
    <row r="131" spans="1:1" x14ac:dyDescent="0.5">
      <c r="A131" s="1"/>
    </row>
    <row r="132" spans="1:1" x14ac:dyDescent="0.5">
      <c r="A132" s="1"/>
    </row>
    <row r="133" spans="1:1" x14ac:dyDescent="0.5">
      <c r="A133" s="1"/>
    </row>
    <row r="134" spans="1:1" x14ac:dyDescent="0.5">
      <c r="A134" s="1"/>
    </row>
    <row r="135" spans="1:1" x14ac:dyDescent="0.5">
      <c r="A135" s="1"/>
    </row>
    <row r="136" spans="1:1" x14ac:dyDescent="0.5">
      <c r="A136" s="1"/>
    </row>
    <row r="137" spans="1:1" x14ac:dyDescent="0.5">
      <c r="A137" s="1"/>
    </row>
    <row r="138" spans="1:1" x14ac:dyDescent="0.5">
      <c r="A138" s="1"/>
    </row>
    <row r="139" spans="1:1" x14ac:dyDescent="0.5">
      <c r="A139" s="1"/>
    </row>
    <row r="140" spans="1:1" x14ac:dyDescent="0.5">
      <c r="A140" s="1"/>
    </row>
    <row r="141" spans="1:1" x14ac:dyDescent="0.5">
      <c r="A141" s="1"/>
    </row>
    <row r="142" spans="1:1" x14ac:dyDescent="0.5">
      <c r="A142" s="1"/>
    </row>
    <row r="143" spans="1:1" x14ac:dyDescent="0.5">
      <c r="A143" s="1"/>
    </row>
    <row r="144" spans="1:1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</sheetData>
  <mergeCells count="91">
    <mergeCell ref="A3:K3"/>
    <mergeCell ref="A4:K4"/>
    <mergeCell ref="A5:J7"/>
    <mergeCell ref="K5:K7"/>
    <mergeCell ref="B8:G8"/>
    <mergeCell ref="B21:K21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16:J16"/>
    <mergeCell ref="B17:K17"/>
    <mergeCell ref="B18:K18"/>
    <mergeCell ref="B19:K19"/>
    <mergeCell ref="B20:K20"/>
    <mergeCell ref="B33:G33"/>
    <mergeCell ref="B22:G22"/>
    <mergeCell ref="B23:G23"/>
    <mergeCell ref="B24:J24"/>
    <mergeCell ref="B25:J25"/>
    <mergeCell ref="A26:K26"/>
    <mergeCell ref="B27:K27"/>
    <mergeCell ref="B28:K28"/>
    <mergeCell ref="B29:K29"/>
    <mergeCell ref="B30:G30"/>
    <mergeCell ref="B31:G31"/>
    <mergeCell ref="B32:G32"/>
    <mergeCell ref="B45:K45"/>
    <mergeCell ref="B34:G34"/>
    <mergeCell ref="B35:G35"/>
    <mergeCell ref="B36:G36"/>
    <mergeCell ref="B37:G37"/>
    <mergeCell ref="B38:G38"/>
    <mergeCell ref="B39:G39"/>
    <mergeCell ref="B40:G40"/>
    <mergeCell ref="B41:G41"/>
    <mergeCell ref="B42:J42"/>
    <mergeCell ref="B43:J43"/>
    <mergeCell ref="B44:K44"/>
    <mergeCell ref="B57:K57"/>
    <mergeCell ref="B46:K46"/>
    <mergeCell ref="B47:G47"/>
    <mergeCell ref="B48:G48"/>
    <mergeCell ref="B49:J49"/>
    <mergeCell ref="B50:J50"/>
    <mergeCell ref="B51:K51"/>
    <mergeCell ref="B52:K52"/>
    <mergeCell ref="B53:K53"/>
    <mergeCell ref="B54:G54"/>
    <mergeCell ref="B55:J55"/>
    <mergeCell ref="B56:J56"/>
    <mergeCell ref="B70:G70"/>
    <mergeCell ref="B58:K58"/>
    <mergeCell ref="B59:K59"/>
    <mergeCell ref="B61:J61"/>
    <mergeCell ref="B62:J62"/>
    <mergeCell ref="B63:K63"/>
    <mergeCell ref="B64:K64"/>
    <mergeCell ref="B65:K65"/>
    <mergeCell ref="B66:G66"/>
    <mergeCell ref="B67:J67"/>
    <mergeCell ref="B68:K68"/>
    <mergeCell ref="B69:K69"/>
    <mergeCell ref="B83:J83"/>
    <mergeCell ref="B71:G71"/>
    <mergeCell ref="B72:G72"/>
    <mergeCell ref="B73:G73"/>
    <mergeCell ref="B74:G74"/>
    <mergeCell ref="B75:J75"/>
    <mergeCell ref="B76:K76"/>
    <mergeCell ref="B77:K77"/>
    <mergeCell ref="B78:G78"/>
    <mergeCell ref="B79:G79"/>
    <mergeCell ref="B80:J80"/>
    <mergeCell ref="B81:J82"/>
    <mergeCell ref="B90:J90"/>
    <mergeCell ref="B91:J91"/>
    <mergeCell ref="B92:J92"/>
    <mergeCell ref="B95:K95"/>
    <mergeCell ref="B84:J84"/>
    <mergeCell ref="B85:J85"/>
    <mergeCell ref="B86:J86"/>
    <mergeCell ref="B87:J87"/>
    <mergeCell ref="B88:J88"/>
    <mergeCell ref="B89:J89"/>
  </mergeCells>
  <pageMargins left="0.7" right="0.7" top="0.75" bottom="0.75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E6A1-8000-4B6F-BE92-4B643E11EF09}">
  <dimension ref="A1:M204"/>
  <sheetViews>
    <sheetView topLeftCell="A109" zoomScale="55" zoomScaleNormal="55" workbookViewId="0">
      <selection activeCell="A4" sqref="A4:K4"/>
    </sheetView>
  </sheetViews>
  <sheetFormatPr baseColWidth="10" defaultColWidth="10.81640625" defaultRowHeight="21" x14ac:dyDescent="0.5"/>
  <cols>
    <col min="1" max="1" width="12.81640625" style="23" bestFit="1" customWidth="1"/>
    <col min="2" max="6" width="10.81640625" style="2"/>
    <col min="7" max="7" width="71.1796875" style="2" customWidth="1"/>
    <col min="8" max="8" width="13.81640625" style="6" bestFit="1" customWidth="1"/>
    <col min="9" max="9" width="21.1796875" style="7" customWidth="1"/>
    <col min="10" max="10" width="22" style="45" customWidth="1"/>
    <col min="11" max="11" width="69.54296875" style="44" customWidth="1"/>
    <col min="12" max="16384" width="10.8164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5" customHeight="1" thickBot="1" x14ac:dyDescent="0.85">
      <c r="A4" s="220" t="s">
        <v>232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233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41"/>
      <c r="K11" s="244">
        <f>I11*J11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42"/>
      <c r="K12" s="245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42"/>
      <c r="K13" s="245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42"/>
      <c r="K14" s="245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43"/>
      <c r="K15" s="246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/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200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x14ac:dyDescent="0.5">
      <c r="A19" s="113"/>
      <c r="B19" s="166"/>
      <c r="C19" s="166"/>
      <c r="D19" s="166"/>
      <c r="E19" s="166"/>
      <c r="F19" s="166"/>
      <c r="G19" s="166"/>
      <c r="H19" s="166"/>
      <c r="I19" s="166"/>
      <c r="J19" s="166"/>
      <c r="K19" s="167"/>
    </row>
    <row r="20" spans="1:11" ht="32.5" x14ac:dyDescent="0.5">
      <c r="A20" s="13" t="s">
        <v>24</v>
      </c>
      <c r="B20" s="155" t="s">
        <v>25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06" t="s">
        <v>26</v>
      </c>
      <c r="C21" s="207"/>
      <c r="D21" s="207"/>
      <c r="E21" s="207"/>
      <c r="F21" s="207"/>
      <c r="G21" s="207"/>
      <c r="H21" s="207"/>
      <c r="I21" s="207"/>
      <c r="J21" s="207"/>
      <c r="K21" s="237"/>
    </row>
    <row r="22" spans="1:11" ht="26" x14ac:dyDescent="0.5">
      <c r="A22" s="13"/>
      <c r="B22" s="208" t="s">
        <v>27</v>
      </c>
      <c r="C22" s="209"/>
      <c r="D22" s="209"/>
      <c r="E22" s="209"/>
      <c r="F22" s="209"/>
      <c r="G22" s="210"/>
      <c r="H22" s="15"/>
      <c r="I22" s="17"/>
      <c r="J22" s="18"/>
      <c r="K22" s="19"/>
    </row>
    <row r="23" spans="1:11" x14ac:dyDescent="0.5">
      <c r="A23" s="14" t="s">
        <v>28</v>
      </c>
      <c r="B23" s="186" t="s">
        <v>29</v>
      </c>
      <c r="C23" s="187"/>
      <c r="D23" s="187"/>
      <c r="E23" s="187"/>
      <c r="F23" s="187"/>
      <c r="G23" s="188"/>
      <c r="H23" s="15" t="s">
        <v>30</v>
      </c>
      <c r="I23" s="17">
        <v>49</v>
      </c>
      <c r="J23" s="20"/>
      <c r="K23" s="19">
        <f>I23*J23</f>
        <v>0</v>
      </c>
    </row>
    <row r="24" spans="1:11" x14ac:dyDescent="0.5">
      <c r="A24" s="14" t="s">
        <v>31</v>
      </c>
      <c r="B24" s="186" t="s">
        <v>32</v>
      </c>
      <c r="C24" s="187"/>
      <c r="D24" s="187"/>
      <c r="E24" s="187"/>
      <c r="F24" s="187"/>
      <c r="G24" s="188"/>
      <c r="H24" s="15" t="s">
        <v>30</v>
      </c>
      <c r="I24" s="17">
        <v>32</v>
      </c>
      <c r="J24" s="20"/>
      <c r="K24" s="19">
        <f>I24*J24</f>
        <v>0</v>
      </c>
    </row>
    <row r="25" spans="1:11" x14ac:dyDescent="0.5">
      <c r="A25" s="14" t="s">
        <v>33</v>
      </c>
      <c r="B25" s="186" t="s">
        <v>34</v>
      </c>
      <c r="C25" s="187"/>
      <c r="D25" s="187"/>
      <c r="E25" s="187"/>
      <c r="F25" s="187"/>
      <c r="G25" s="188"/>
      <c r="H25" s="15" t="s">
        <v>30</v>
      </c>
      <c r="I25" s="17">
        <v>30</v>
      </c>
      <c r="J25" s="20"/>
      <c r="K25" s="19">
        <f t="shared" ref="K25:K27" si="0">I25*J25</f>
        <v>0</v>
      </c>
    </row>
    <row r="26" spans="1:11" ht="26.5" thickBot="1" x14ac:dyDescent="0.55000000000000004">
      <c r="A26" s="13"/>
      <c r="B26" s="208" t="s">
        <v>35</v>
      </c>
      <c r="C26" s="209"/>
      <c r="D26" s="209"/>
      <c r="E26" s="209"/>
      <c r="F26" s="209"/>
      <c r="G26" s="210"/>
      <c r="H26" s="15"/>
      <c r="I26" s="17"/>
      <c r="J26" s="20"/>
      <c r="K26" s="19"/>
    </row>
    <row r="27" spans="1:11" x14ac:dyDescent="0.5">
      <c r="A27" s="14" t="s">
        <v>188</v>
      </c>
      <c r="B27" s="186" t="s">
        <v>37</v>
      </c>
      <c r="C27" s="187"/>
      <c r="D27" s="187"/>
      <c r="E27" s="187"/>
      <c r="F27" s="187"/>
      <c r="G27" s="188"/>
      <c r="H27" s="15" t="s">
        <v>38</v>
      </c>
      <c r="I27" s="17">
        <v>150</v>
      </c>
      <c r="J27" s="20"/>
      <c r="K27" s="19">
        <f t="shared" si="0"/>
        <v>0</v>
      </c>
    </row>
    <row r="28" spans="1:11" x14ac:dyDescent="0.5">
      <c r="A28" s="13"/>
      <c r="B28" s="206" t="s">
        <v>43</v>
      </c>
      <c r="C28" s="207"/>
      <c r="D28" s="207"/>
      <c r="E28" s="207"/>
      <c r="F28" s="207"/>
      <c r="G28" s="207"/>
      <c r="H28" s="207"/>
      <c r="I28" s="207"/>
      <c r="J28" s="393"/>
      <c r="K28" s="19">
        <f>SUM(K23:K27)</f>
        <v>0</v>
      </c>
    </row>
    <row r="29" spans="1:11" x14ac:dyDescent="0.5">
      <c r="A29" s="13"/>
      <c r="B29" s="163" t="s">
        <v>44</v>
      </c>
      <c r="C29" s="163"/>
      <c r="D29" s="163"/>
      <c r="E29" s="163"/>
      <c r="F29" s="163"/>
      <c r="G29" s="163"/>
      <c r="H29" s="163"/>
      <c r="I29" s="163"/>
      <c r="J29" s="164"/>
      <c r="K29" s="22">
        <f>SUM(K23:K27)</f>
        <v>0</v>
      </c>
    </row>
    <row r="30" spans="1:11" x14ac:dyDescent="0.5">
      <c r="A30" s="113"/>
      <c r="B30" s="166"/>
      <c r="C30" s="166"/>
      <c r="D30" s="166"/>
      <c r="E30" s="166"/>
      <c r="F30" s="166"/>
      <c r="G30" s="166"/>
      <c r="H30" s="166"/>
      <c r="I30" s="166"/>
      <c r="J30" s="166"/>
      <c r="K30" s="167"/>
    </row>
    <row r="31" spans="1:11" ht="39" customHeight="1" x14ac:dyDescent="0.5">
      <c r="A31" s="13" t="s">
        <v>45</v>
      </c>
      <c r="B31" s="155" t="s">
        <v>46</v>
      </c>
      <c r="C31" s="156"/>
      <c r="D31" s="156"/>
      <c r="E31" s="156"/>
      <c r="F31" s="156"/>
      <c r="G31" s="156"/>
      <c r="H31" s="156"/>
      <c r="I31" s="156"/>
      <c r="J31" s="156"/>
      <c r="K31" s="161"/>
    </row>
    <row r="32" spans="1:11" ht="20" customHeight="1" x14ac:dyDescent="0.5">
      <c r="A32" s="13">
        <v>3</v>
      </c>
      <c r="B32" s="189" t="s">
        <v>26</v>
      </c>
      <c r="C32" s="189"/>
      <c r="D32" s="189"/>
      <c r="E32" s="189"/>
      <c r="F32" s="189"/>
      <c r="G32" s="189"/>
      <c r="H32" s="189"/>
      <c r="I32" s="189"/>
      <c r="J32" s="189"/>
      <c r="K32" s="190"/>
    </row>
    <row r="33" spans="1:11" ht="20" customHeight="1" x14ac:dyDescent="0.5">
      <c r="A33" s="13"/>
      <c r="B33" s="198" t="s">
        <v>47</v>
      </c>
      <c r="C33" s="198"/>
      <c r="D33" s="198"/>
      <c r="E33" s="198"/>
      <c r="F33" s="198"/>
      <c r="G33" s="199"/>
      <c r="H33" s="15"/>
      <c r="I33" s="17"/>
      <c r="J33" s="21"/>
      <c r="K33" s="22"/>
    </row>
    <row r="34" spans="1:11" ht="42" customHeight="1" x14ac:dyDescent="0.5">
      <c r="A34" s="14" t="s">
        <v>67</v>
      </c>
      <c r="B34" s="178" t="s">
        <v>234</v>
      </c>
      <c r="C34" s="187"/>
      <c r="D34" s="187"/>
      <c r="E34" s="187"/>
      <c r="F34" s="187"/>
      <c r="G34" s="188"/>
      <c r="H34" s="23" t="s">
        <v>50</v>
      </c>
      <c r="I34" s="17">
        <v>2</v>
      </c>
      <c r="J34" s="21"/>
      <c r="K34" s="22">
        <f>I34*J34</f>
        <v>0</v>
      </c>
    </row>
    <row r="35" spans="1:11" ht="87" customHeight="1" x14ac:dyDescent="0.5">
      <c r="A35" s="14" t="s">
        <v>69</v>
      </c>
      <c r="B35" s="178" t="s">
        <v>235</v>
      </c>
      <c r="C35" s="178"/>
      <c r="D35" s="178"/>
      <c r="E35" s="178"/>
      <c r="F35" s="178"/>
      <c r="G35" s="179"/>
      <c r="H35" s="23" t="s">
        <v>50</v>
      </c>
      <c r="I35" s="17">
        <v>2</v>
      </c>
      <c r="J35" s="21"/>
      <c r="K35" s="22">
        <f t="shared" ref="K35:K43" si="1">I35*J35</f>
        <v>0</v>
      </c>
    </row>
    <row r="36" spans="1:11" ht="82.5" customHeight="1" x14ac:dyDescent="0.5">
      <c r="A36" s="14" t="s">
        <v>71</v>
      </c>
      <c r="B36" s="178" t="s">
        <v>236</v>
      </c>
      <c r="C36" s="178"/>
      <c r="D36" s="178"/>
      <c r="E36" s="178"/>
      <c r="F36" s="178"/>
      <c r="G36" s="179"/>
      <c r="H36" s="23" t="s">
        <v>50</v>
      </c>
      <c r="I36" s="17">
        <v>2</v>
      </c>
      <c r="J36" s="21"/>
      <c r="K36" s="22">
        <f t="shared" si="1"/>
        <v>0</v>
      </c>
    </row>
    <row r="37" spans="1:11" ht="69.75" customHeight="1" x14ac:dyDescent="0.5">
      <c r="A37" s="14" t="s">
        <v>74</v>
      </c>
      <c r="B37" s="178" t="s">
        <v>237</v>
      </c>
      <c r="C37" s="178"/>
      <c r="D37" s="178"/>
      <c r="E37" s="178"/>
      <c r="F37" s="178"/>
      <c r="G37" s="179"/>
      <c r="H37" s="23" t="s">
        <v>50</v>
      </c>
      <c r="I37" s="17">
        <v>2</v>
      </c>
      <c r="J37" s="21"/>
      <c r="K37" s="22">
        <f t="shared" si="1"/>
        <v>0</v>
      </c>
    </row>
    <row r="38" spans="1:11" ht="76.5" customHeight="1" x14ac:dyDescent="0.5">
      <c r="A38" s="14" t="s">
        <v>76</v>
      </c>
      <c r="B38" s="178" t="s">
        <v>238</v>
      </c>
      <c r="C38" s="178"/>
      <c r="D38" s="178"/>
      <c r="E38" s="178"/>
      <c r="F38" s="178"/>
      <c r="G38" s="179"/>
      <c r="H38" s="23" t="s">
        <v>50</v>
      </c>
      <c r="I38" s="17">
        <v>2</v>
      </c>
      <c r="J38" s="21"/>
      <c r="K38" s="22">
        <f t="shared" si="1"/>
        <v>0</v>
      </c>
    </row>
    <row r="39" spans="1:11" ht="45.75" customHeight="1" x14ac:dyDescent="0.5">
      <c r="A39" s="14" t="s">
        <v>78</v>
      </c>
      <c r="B39" s="178" t="s">
        <v>239</v>
      </c>
      <c r="C39" s="187"/>
      <c r="D39" s="187"/>
      <c r="E39" s="187"/>
      <c r="F39" s="187"/>
      <c r="G39" s="188"/>
      <c r="H39" s="15" t="s">
        <v>50</v>
      </c>
      <c r="I39" s="17">
        <v>2</v>
      </c>
      <c r="J39" s="21"/>
      <c r="K39" s="22">
        <f t="shared" si="1"/>
        <v>0</v>
      </c>
    </row>
    <row r="40" spans="1:11" ht="48" customHeight="1" x14ac:dyDescent="0.5">
      <c r="A40" s="14" t="s">
        <v>80</v>
      </c>
      <c r="B40" s="178" t="s">
        <v>240</v>
      </c>
      <c r="C40" s="187"/>
      <c r="D40" s="187"/>
      <c r="E40" s="187"/>
      <c r="F40" s="187"/>
      <c r="G40" s="188"/>
      <c r="H40" s="15" t="s">
        <v>50</v>
      </c>
      <c r="I40" s="17">
        <v>2</v>
      </c>
      <c r="J40" s="21"/>
      <c r="K40" s="22">
        <f t="shared" si="1"/>
        <v>0</v>
      </c>
    </row>
    <row r="41" spans="1:11" ht="53.25" customHeight="1" x14ac:dyDescent="0.5">
      <c r="A41" s="14" t="s">
        <v>241</v>
      </c>
      <c r="B41" s="178" t="s">
        <v>242</v>
      </c>
      <c r="C41" s="187"/>
      <c r="D41" s="187"/>
      <c r="E41" s="187"/>
      <c r="F41" s="187"/>
      <c r="G41" s="188"/>
      <c r="H41" s="15" t="s">
        <v>50</v>
      </c>
      <c r="I41" s="17">
        <v>2</v>
      </c>
      <c r="J41" s="21"/>
      <c r="K41" s="22">
        <f t="shared" si="1"/>
        <v>0</v>
      </c>
    </row>
    <row r="42" spans="1:11" ht="52.5" customHeight="1" x14ac:dyDescent="0.5">
      <c r="A42" s="14" t="s">
        <v>243</v>
      </c>
      <c r="B42" s="178" t="s">
        <v>244</v>
      </c>
      <c r="C42" s="187"/>
      <c r="D42" s="187"/>
      <c r="E42" s="187"/>
      <c r="F42" s="187"/>
      <c r="G42" s="188"/>
      <c r="H42" s="15" t="s">
        <v>50</v>
      </c>
      <c r="I42" s="17">
        <v>2</v>
      </c>
      <c r="J42" s="21"/>
      <c r="K42" s="22">
        <f t="shared" si="1"/>
        <v>0</v>
      </c>
    </row>
    <row r="43" spans="1:11" ht="44.25" customHeight="1" x14ac:dyDescent="0.5">
      <c r="A43" s="14" t="s">
        <v>245</v>
      </c>
      <c r="B43" s="178" t="s">
        <v>246</v>
      </c>
      <c r="C43" s="187"/>
      <c r="D43" s="187"/>
      <c r="E43" s="187"/>
      <c r="F43" s="187"/>
      <c r="G43" s="188"/>
      <c r="H43" s="15" t="s">
        <v>50</v>
      </c>
      <c r="I43" s="17">
        <v>2</v>
      </c>
      <c r="J43" s="21"/>
      <c r="K43" s="22">
        <f t="shared" si="1"/>
        <v>0</v>
      </c>
    </row>
    <row r="44" spans="1:11" ht="20" customHeight="1" x14ac:dyDescent="0.5">
      <c r="A44" s="13"/>
      <c r="B44" s="192" t="s">
        <v>247</v>
      </c>
      <c r="C44" s="192"/>
      <c r="D44" s="192"/>
      <c r="E44" s="192"/>
      <c r="F44" s="192"/>
      <c r="G44" s="192"/>
      <c r="H44" s="192"/>
      <c r="I44" s="192"/>
      <c r="J44" s="193"/>
      <c r="K44" s="24">
        <f>SUM(K34:K43)</f>
        <v>0</v>
      </c>
    </row>
    <row r="45" spans="1:11" ht="20" customHeight="1" x14ac:dyDescent="0.5">
      <c r="A45" s="13"/>
      <c r="B45" s="163" t="s">
        <v>83</v>
      </c>
      <c r="C45" s="163"/>
      <c r="D45" s="163"/>
      <c r="E45" s="163"/>
      <c r="F45" s="163"/>
      <c r="G45" s="163"/>
      <c r="H45" s="163"/>
      <c r="I45" s="163"/>
      <c r="J45" s="164"/>
      <c r="K45" s="22">
        <f>K44</f>
        <v>0</v>
      </c>
    </row>
    <row r="46" spans="1:11" x14ac:dyDescent="0.5">
      <c r="A46" s="13"/>
      <c r="B46" s="200"/>
      <c r="C46" s="200"/>
      <c r="D46" s="200"/>
      <c r="E46" s="200"/>
      <c r="F46" s="200"/>
      <c r="G46" s="200"/>
      <c r="H46" s="200"/>
      <c r="I46" s="200"/>
      <c r="J46" s="200"/>
      <c r="K46" s="201"/>
    </row>
    <row r="47" spans="1:11" ht="32.5" x14ac:dyDescent="0.5">
      <c r="A47" s="13" t="s">
        <v>84</v>
      </c>
      <c r="B47" s="160" t="s">
        <v>85</v>
      </c>
      <c r="C47" s="156"/>
      <c r="D47" s="156"/>
      <c r="E47" s="156"/>
      <c r="F47" s="156"/>
      <c r="G47" s="156"/>
      <c r="H47" s="156"/>
      <c r="I47" s="156"/>
      <c r="J47" s="156"/>
      <c r="K47" s="161"/>
    </row>
    <row r="48" spans="1:11" x14ac:dyDescent="0.5">
      <c r="A48" s="13">
        <v>4</v>
      </c>
      <c r="B48" s="202" t="s">
        <v>202</v>
      </c>
      <c r="C48" s="189"/>
      <c r="D48" s="189"/>
      <c r="E48" s="189"/>
      <c r="F48" s="189"/>
      <c r="G48" s="189"/>
      <c r="H48" s="189"/>
      <c r="I48" s="189"/>
      <c r="J48" s="189"/>
      <c r="K48" s="190"/>
    </row>
    <row r="49" spans="1:11" x14ac:dyDescent="0.5">
      <c r="A49" s="13"/>
      <c r="B49" s="203" t="s">
        <v>86</v>
      </c>
      <c r="C49" s="204"/>
      <c r="D49" s="204"/>
      <c r="E49" s="204"/>
      <c r="F49" s="204"/>
      <c r="G49" s="205"/>
      <c r="H49" s="25"/>
      <c r="I49" s="26"/>
      <c r="J49" s="27"/>
      <c r="K49" s="28"/>
    </row>
    <row r="50" spans="1:11" x14ac:dyDescent="0.5">
      <c r="A50" s="14" t="s">
        <v>248</v>
      </c>
      <c r="B50" s="186" t="s">
        <v>249</v>
      </c>
      <c r="C50" s="187"/>
      <c r="D50" s="187"/>
      <c r="E50" s="187"/>
      <c r="F50" s="187"/>
      <c r="G50" s="188"/>
      <c r="H50" s="23" t="s">
        <v>89</v>
      </c>
      <c r="I50" s="17">
        <v>1</v>
      </c>
      <c r="J50" s="20"/>
      <c r="K50" s="29">
        <f>J50*I50</f>
        <v>0</v>
      </c>
    </row>
    <row r="51" spans="1:11" x14ac:dyDescent="0.5">
      <c r="A51" s="13"/>
      <c r="B51" s="197" t="s">
        <v>90</v>
      </c>
      <c r="C51" s="198"/>
      <c r="D51" s="198"/>
      <c r="E51" s="198"/>
      <c r="F51" s="198"/>
      <c r="G51" s="199"/>
      <c r="H51" s="23"/>
      <c r="I51" s="17"/>
      <c r="J51" s="20"/>
      <c r="K51" s="29">
        <f t="shared" ref="K51:K58" si="2">J51*I51</f>
        <v>0</v>
      </c>
    </row>
    <row r="52" spans="1:11" ht="42.75" customHeight="1" x14ac:dyDescent="0.5">
      <c r="A52" s="14" t="s">
        <v>109</v>
      </c>
      <c r="B52" s="177" t="s">
        <v>206</v>
      </c>
      <c r="C52" s="178"/>
      <c r="D52" s="178"/>
      <c r="E52" s="178"/>
      <c r="F52" s="178"/>
      <c r="G52" s="179"/>
      <c r="H52" s="23" t="s">
        <v>89</v>
      </c>
      <c r="I52" s="17">
        <v>1</v>
      </c>
      <c r="J52" s="20"/>
      <c r="K52" s="29">
        <f t="shared" si="2"/>
        <v>0</v>
      </c>
    </row>
    <row r="53" spans="1:11" x14ac:dyDescent="0.5">
      <c r="A53" s="14" t="s">
        <v>111</v>
      </c>
      <c r="B53" s="186" t="s">
        <v>96</v>
      </c>
      <c r="C53" s="187"/>
      <c r="D53" s="187"/>
      <c r="E53" s="187"/>
      <c r="F53" s="187"/>
      <c r="G53" s="188"/>
      <c r="H53" s="23" t="s">
        <v>50</v>
      </c>
      <c r="I53" s="17">
        <v>4</v>
      </c>
      <c r="J53" s="20"/>
      <c r="K53" s="29">
        <f t="shared" si="2"/>
        <v>0</v>
      </c>
    </row>
    <row r="54" spans="1:11" ht="48" customHeight="1" x14ac:dyDescent="0.5">
      <c r="A54" s="14" t="s">
        <v>208</v>
      </c>
      <c r="B54" s="177" t="s">
        <v>98</v>
      </c>
      <c r="C54" s="178"/>
      <c r="D54" s="178"/>
      <c r="E54" s="178"/>
      <c r="F54" s="178"/>
      <c r="G54" s="179"/>
      <c r="H54" s="23" t="s">
        <v>50</v>
      </c>
      <c r="I54" s="17">
        <v>5</v>
      </c>
      <c r="J54" s="20"/>
      <c r="K54" s="29">
        <f t="shared" si="2"/>
        <v>0</v>
      </c>
    </row>
    <row r="55" spans="1:11" x14ac:dyDescent="0.5">
      <c r="A55" s="14" t="s">
        <v>210</v>
      </c>
      <c r="B55" s="186" t="s">
        <v>100</v>
      </c>
      <c r="C55" s="187"/>
      <c r="D55" s="187"/>
      <c r="E55" s="187"/>
      <c r="F55" s="187"/>
      <c r="G55" s="188"/>
      <c r="H55" s="23" t="s">
        <v>50</v>
      </c>
      <c r="I55" s="17">
        <v>5</v>
      </c>
      <c r="J55" s="20"/>
      <c r="K55" s="29">
        <f t="shared" si="2"/>
        <v>0</v>
      </c>
    </row>
    <row r="56" spans="1:11" x14ac:dyDescent="0.5">
      <c r="A56" s="14" t="s">
        <v>250</v>
      </c>
      <c r="B56" s="186" t="s">
        <v>102</v>
      </c>
      <c r="C56" s="187"/>
      <c r="D56" s="187"/>
      <c r="E56" s="187"/>
      <c r="F56" s="187"/>
      <c r="G56" s="188"/>
      <c r="H56" s="23" t="s">
        <v>50</v>
      </c>
      <c r="I56" s="17">
        <v>4</v>
      </c>
      <c r="J56" s="20"/>
      <c r="K56" s="29">
        <f t="shared" si="2"/>
        <v>0</v>
      </c>
    </row>
    <row r="57" spans="1:11" x14ac:dyDescent="0.5">
      <c r="A57" s="14" t="s">
        <v>251</v>
      </c>
      <c r="B57" s="186" t="s">
        <v>104</v>
      </c>
      <c r="C57" s="187"/>
      <c r="D57" s="187"/>
      <c r="E57" s="187"/>
      <c r="F57" s="187"/>
      <c r="G57" s="188"/>
      <c r="H57" s="23" t="s">
        <v>50</v>
      </c>
      <c r="I57" s="17">
        <v>3</v>
      </c>
      <c r="J57" s="20"/>
      <c r="K57" s="29">
        <f t="shared" si="2"/>
        <v>0</v>
      </c>
    </row>
    <row r="58" spans="1:11" ht="50.25" customHeight="1" x14ac:dyDescent="0.5">
      <c r="A58" s="14" t="s">
        <v>252</v>
      </c>
      <c r="B58" s="177" t="s">
        <v>108</v>
      </c>
      <c r="C58" s="178"/>
      <c r="D58" s="178"/>
      <c r="E58" s="178"/>
      <c r="F58" s="178"/>
      <c r="G58" s="179"/>
      <c r="H58" s="23" t="s">
        <v>50</v>
      </c>
      <c r="I58" s="17">
        <v>5</v>
      </c>
      <c r="J58" s="20"/>
      <c r="K58" s="29">
        <f t="shared" si="2"/>
        <v>0</v>
      </c>
    </row>
    <row r="59" spans="1:11" x14ac:dyDescent="0.5">
      <c r="A59" s="14" t="s">
        <v>253</v>
      </c>
      <c r="B59" s="196" t="s">
        <v>209</v>
      </c>
      <c r="C59" s="194"/>
      <c r="D59" s="194"/>
      <c r="E59" s="194"/>
      <c r="F59" s="194"/>
      <c r="G59" s="194"/>
      <c r="H59" s="23" t="s">
        <v>50</v>
      </c>
      <c r="I59" s="17">
        <v>1</v>
      </c>
      <c r="J59" s="20"/>
      <c r="K59" s="29">
        <f>J59*I59</f>
        <v>0</v>
      </c>
    </row>
    <row r="60" spans="1:11" x14ac:dyDescent="0.5">
      <c r="A60" s="14" t="s">
        <v>254</v>
      </c>
      <c r="B60" s="186" t="s">
        <v>211</v>
      </c>
      <c r="C60" s="187"/>
      <c r="D60" s="187"/>
      <c r="E60" s="187"/>
      <c r="F60" s="187"/>
      <c r="G60" s="188"/>
      <c r="H60" s="23" t="s">
        <v>50</v>
      </c>
      <c r="I60" s="17">
        <v>1</v>
      </c>
      <c r="J60" s="20"/>
      <c r="K60" s="29">
        <f>J60*I60</f>
        <v>0</v>
      </c>
    </row>
    <row r="61" spans="1:11" x14ac:dyDescent="0.5">
      <c r="A61" s="13"/>
      <c r="B61" s="261" t="s">
        <v>255</v>
      </c>
      <c r="C61" s="192"/>
      <c r="D61" s="192"/>
      <c r="E61" s="192"/>
      <c r="F61" s="192"/>
      <c r="G61" s="192"/>
      <c r="H61" s="192"/>
      <c r="I61" s="192"/>
      <c r="J61" s="193"/>
      <c r="K61" s="29">
        <f>SUM(K50:K60)</f>
        <v>0</v>
      </c>
    </row>
    <row r="62" spans="1:11" x14ac:dyDescent="0.5">
      <c r="A62" s="13"/>
      <c r="B62" s="166"/>
      <c r="C62" s="166"/>
      <c r="D62" s="166"/>
      <c r="E62" s="166"/>
      <c r="F62" s="166"/>
      <c r="G62" s="166"/>
      <c r="H62" s="166"/>
      <c r="I62" s="166"/>
      <c r="J62" s="166"/>
      <c r="K62" s="167"/>
    </row>
    <row r="63" spans="1:11" ht="32.5" x14ac:dyDescent="0.5">
      <c r="A63" s="13" t="s">
        <v>115</v>
      </c>
      <c r="B63" s="155" t="s">
        <v>116</v>
      </c>
      <c r="C63" s="156"/>
      <c r="D63" s="156"/>
      <c r="E63" s="156"/>
      <c r="F63" s="156"/>
      <c r="G63" s="156"/>
      <c r="H63" s="156"/>
      <c r="I63" s="156"/>
      <c r="J63" s="156"/>
      <c r="K63" s="161"/>
    </row>
    <row r="64" spans="1:11" x14ac:dyDescent="0.5">
      <c r="A64" s="13">
        <v>5</v>
      </c>
      <c r="B64" s="189" t="s">
        <v>26</v>
      </c>
      <c r="C64" s="189"/>
      <c r="D64" s="189"/>
      <c r="E64" s="189"/>
      <c r="F64" s="189"/>
      <c r="G64" s="189"/>
      <c r="H64" s="189"/>
      <c r="I64" s="189"/>
      <c r="J64" s="189"/>
      <c r="K64" s="190"/>
    </row>
    <row r="65" spans="1:11" ht="42.75" customHeight="1" x14ac:dyDescent="0.5">
      <c r="A65" s="14" t="s">
        <v>117</v>
      </c>
      <c r="B65" s="178" t="s">
        <v>256</v>
      </c>
      <c r="C65" s="187"/>
      <c r="D65" s="187"/>
      <c r="E65" s="187"/>
      <c r="F65" s="187"/>
      <c r="G65" s="188"/>
      <c r="H65" s="23" t="s">
        <v>50</v>
      </c>
      <c r="I65" s="17">
        <v>2</v>
      </c>
      <c r="J65" s="114"/>
      <c r="K65" s="22">
        <f t="shared" ref="K65:K66" si="3">I65*J65</f>
        <v>0</v>
      </c>
    </row>
    <row r="66" spans="1:11" x14ac:dyDescent="0.5">
      <c r="A66" s="14" t="s">
        <v>119</v>
      </c>
      <c r="B66" s="187" t="s">
        <v>257</v>
      </c>
      <c r="C66" s="187"/>
      <c r="D66" s="187"/>
      <c r="E66" s="187"/>
      <c r="F66" s="187"/>
      <c r="G66" s="188"/>
      <c r="H66" s="15" t="s">
        <v>50</v>
      </c>
      <c r="I66" s="17">
        <v>3</v>
      </c>
      <c r="J66" s="115"/>
      <c r="K66" s="22">
        <f t="shared" si="3"/>
        <v>0</v>
      </c>
    </row>
    <row r="67" spans="1:11" x14ac:dyDescent="0.5">
      <c r="A67" s="13"/>
      <c r="B67" s="192" t="s">
        <v>127</v>
      </c>
      <c r="C67" s="192"/>
      <c r="D67" s="192"/>
      <c r="E67" s="192"/>
      <c r="F67" s="192"/>
      <c r="G67" s="192"/>
      <c r="H67" s="192"/>
      <c r="I67" s="192"/>
      <c r="J67" s="193"/>
      <c r="K67" s="22">
        <f>SUM(K65:K66)</f>
        <v>0</v>
      </c>
    </row>
    <row r="68" spans="1:11" x14ac:dyDescent="0.5">
      <c r="A68" s="13"/>
      <c r="B68" s="163" t="s">
        <v>128</v>
      </c>
      <c r="C68" s="163"/>
      <c r="D68" s="163"/>
      <c r="E68" s="163"/>
      <c r="F68" s="163"/>
      <c r="G68" s="163"/>
      <c r="H68" s="163"/>
      <c r="I68" s="163"/>
      <c r="J68" s="164"/>
      <c r="K68" s="22">
        <f>K67</f>
        <v>0</v>
      </c>
    </row>
    <row r="69" spans="1:11" x14ac:dyDescent="0.5">
      <c r="A69" s="13"/>
      <c r="B69" s="166"/>
      <c r="C69" s="166"/>
      <c r="D69" s="166"/>
      <c r="E69" s="166"/>
      <c r="F69" s="166"/>
      <c r="G69" s="166"/>
      <c r="H69" s="166"/>
      <c r="I69" s="166"/>
      <c r="J69" s="166"/>
      <c r="K69" s="167"/>
    </row>
    <row r="70" spans="1:11" ht="32.5" x14ac:dyDescent="0.5">
      <c r="A70" s="13" t="s">
        <v>129</v>
      </c>
      <c r="B70" s="155" t="s">
        <v>130</v>
      </c>
      <c r="C70" s="156"/>
      <c r="D70" s="156"/>
      <c r="E70" s="156"/>
      <c r="F70" s="156"/>
      <c r="G70" s="156"/>
      <c r="H70" s="156"/>
      <c r="I70" s="156"/>
      <c r="J70" s="156"/>
      <c r="K70" s="161"/>
    </row>
    <row r="71" spans="1:11" x14ac:dyDescent="0.5">
      <c r="A71" s="13">
        <v>6</v>
      </c>
      <c r="B71" s="189" t="s">
        <v>258</v>
      </c>
      <c r="C71" s="189"/>
      <c r="D71" s="189"/>
      <c r="E71" s="189"/>
      <c r="F71" s="189"/>
      <c r="G71" s="189"/>
      <c r="H71" s="189"/>
      <c r="I71" s="189"/>
      <c r="J71" s="189"/>
      <c r="K71" s="190"/>
    </row>
    <row r="72" spans="1:11" x14ac:dyDescent="0.5">
      <c r="A72" s="14" t="s">
        <v>131</v>
      </c>
      <c r="B72" s="187" t="s">
        <v>132</v>
      </c>
      <c r="C72" s="187"/>
      <c r="D72" s="187"/>
      <c r="E72" s="187"/>
      <c r="F72" s="187"/>
      <c r="G72" s="188"/>
      <c r="H72" s="15" t="s">
        <v>38</v>
      </c>
      <c r="I72" s="17">
        <v>10</v>
      </c>
      <c r="J72" s="115"/>
      <c r="K72" s="22">
        <f>I72*J72</f>
        <v>0</v>
      </c>
    </row>
    <row r="73" spans="1:11" x14ac:dyDescent="0.5">
      <c r="A73" s="13"/>
      <c r="B73" s="192" t="s">
        <v>259</v>
      </c>
      <c r="C73" s="192"/>
      <c r="D73" s="192"/>
      <c r="E73" s="192"/>
      <c r="F73" s="192"/>
      <c r="G73" s="192"/>
      <c r="H73" s="192"/>
      <c r="I73" s="192"/>
      <c r="J73" s="193"/>
      <c r="K73" s="22">
        <f>SUM(K72:K72)</f>
        <v>0</v>
      </c>
    </row>
    <row r="74" spans="1:11" x14ac:dyDescent="0.5">
      <c r="A74" s="13"/>
      <c r="B74" s="163" t="s">
        <v>136</v>
      </c>
      <c r="C74" s="163"/>
      <c r="D74" s="163"/>
      <c r="E74" s="163"/>
      <c r="F74" s="163"/>
      <c r="G74" s="163"/>
      <c r="H74" s="163"/>
      <c r="I74" s="163"/>
      <c r="J74" s="164"/>
      <c r="K74" s="22">
        <f>K73</f>
        <v>0</v>
      </c>
    </row>
    <row r="75" spans="1:11" x14ac:dyDescent="0.5">
      <c r="A75" s="13"/>
      <c r="B75" s="166"/>
      <c r="C75" s="166"/>
      <c r="D75" s="166"/>
      <c r="E75" s="166"/>
      <c r="F75" s="166"/>
      <c r="G75" s="166"/>
      <c r="H75" s="166"/>
      <c r="I75" s="166"/>
      <c r="J75" s="166"/>
      <c r="K75" s="167"/>
    </row>
    <row r="76" spans="1:11" ht="32.5" x14ac:dyDescent="0.5">
      <c r="A76" s="13" t="s">
        <v>137</v>
      </c>
      <c r="B76" s="155" t="s">
        <v>138</v>
      </c>
      <c r="C76" s="156"/>
      <c r="D76" s="156"/>
      <c r="E76" s="156"/>
      <c r="F76" s="156"/>
      <c r="G76" s="156"/>
      <c r="H76" s="156"/>
      <c r="I76" s="156"/>
      <c r="J76" s="156"/>
      <c r="K76" s="161"/>
    </row>
    <row r="77" spans="1:11" x14ac:dyDescent="0.5">
      <c r="A77" s="13">
        <v>7</v>
      </c>
      <c r="B77" s="189" t="s">
        <v>26</v>
      </c>
      <c r="C77" s="189"/>
      <c r="D77" s="189"/>
      <c r="E77" s="189"/>
      <c r="F77" s="189"/>
      <c r="G77" s="189"/>
      <c r="H77" s="189"/>
      <c r="I77" s="189"/>
      <c r="J77" s="189"/>
      <c r="K77" s="190"/>
    </row>
    <row r="78" spans="1:11" x14ac:dyDescent="0.5">
      <c r="A78" s="14" t="s">
        <v>139</v>
      </c>
      <c r="B78" s="116" t="s">
        <v>140</v>
      </c>
      <c r="C78" s="33"/>
      <c r="D78" s="33"/>
      <c r="E78" s="33"/>
      <c r="F78" s="33"/>
      <c r="G78" s="33"/>
      <c r="H78" s="15" t="s">
        <v>38</v>
      </c>
      <c r="I78" s="17">
        <v>300</v>
      </c>
      <c r="J78" s="115"/>
      <c r="K78" s="22">
        <f>I78*J78</f>
        <v>0</v>
      </c>
    </row>
    <row r="79" spans="1:11" x14ac:dyDescent="0.5">
      <c r="A79" s="14" t="s">
        <v>141</v>
      </c>
      <c r="B79" s="187" t="s">
        <v>142</v>
      </c>
      <c r="C79" s="187"/>
      <c r="D79" s="187"/>
      <c r="E79" s="187"/>
      <c r="F79" s="187"/>
      <c r="G79" s="188"/>
      <c r="H79" s="15" t="s">
        <v>38</v>
      </c>
      <c r="I79" s="17">
        <v>100</v>
      </c>
      <c r="J79" s="115"/>
      <c r="K79" s="22">
        <f>I79*J79</f>
        <v>0</v>
      </c>
    </row>
    <row r="80" spans="1:11" x14ac:dyDescent="0.5">
      <c r="A80" s="13"/>
      <c r="B80" s="192" t="s">
        <v>145</v>
      </c>
      <c r="C80" s="192"/>
      <c r="D80" s="192"/>
      <c r="E80" s="192"/>
      <c r="F80" s="192"/>
      <c r="G80" s="192"/>
      <c r="H80" s="192"/>
      <c r="I80" s="192"/>
      <c r="J80" s="193"/>
      <c r="K80" s="22">
        <f>SUM(K78:K79)</f>
        <v>0</v>
      </c>
    </row>
    <row r="81" spans="1:11" x14ac:dyDescent="0.5">
      <c r="A81" s="13"/>
      <c r="B81" s="163" t="s">
        <v>149</v>
      </c>
      <c r="C81" s="163"/>
      <c r="D81" s="163"/>
      <c r="E81" s="163"/>
      <c r="F81" s="163"/>
      <c r="G81" s="163"/>
      <c r="H81" s="163"/>
      <c r="I81" s="163"/>
      <c r="J81" s="164"/>
      <c r="K81" s="22">
        <f>K80</f>
        <v>0</v>
      </c>
    </row>
    <row r="82" spans="1:11" x14ac:dyDescent="0.5">
      <c r="A82" s="13"/>
      <c r="B82" s="166"/>
      <c r="C82" s="166"/>
      <c r="D82" s="166"/>
      <c r="E82" s="166"/>
      <c r="F82" s="166"/>
      <c r="G82" s="166"/>
      <c r="H82" s="166"/>
      <c r="I82" s="166"/>
      <c r="J82" s="166"/>
      <c r="K82" s="167"/>
    </row>
    <row r="83" spans="1:11" ht="32.5" x14ac:dyDescent="0.5">
      <c r="A83" s="13" t="s">
        <v>150</v>
      </c>
      <c r="B83" s="155" t="s">
        <v>151</v>
      </c>
      <c r="C83" s="156"/>
      <c r="D83" s="156"/>
      <c r="E83" s="156"/>
      <c r="F83" s="156"/>
      <c r="G83" s="156"/>
      <c r="H83" s="156"/>
      <c r="I83" s="156"/>
      <c r="J83" s="156"/>
      <c r="K83" s="161"/>
    </row>
    <row r="84" spans="1:11" x14ac:dyDescent="0.5">
      <c r="A84" s="13">
        <v>8</v>
      </c>
      <c r="B84" s="189" t="s">
        <v>152</v>
      </c>
      <c r="C84" s="189"/>
      <c r="D84" s="189"/>
      <c r="E84" s="189"/>
      <c r="F84" s="189"/>
      <c r="G84" s="189"/>
      <c r="H84" s="189"/>
      <c r="I84" s="189"/>
      <c r="J84" s="189"/>
      <c r="K84" s="190"/>
    </row>
    <row r="85" spans="1:11" x14ac:dyDescent="0.5">
      <c r="A85" s="14" t="s">
        <v>260</v>
      </c>
      <c r="B85" s="187" t="s">
        <v>261</v>
      </c>
      <c r="C85" s="187"/>
      <c r="D85" s="187"/>
      <c r="E85" s="187"/>
      <c r="F85" s="187"/>
      <c r="G85" s="188"/>
      <c r="H85" s="15" t="s">
        <v>38</v>
      </c>
      <c r="I85" s="17">
        <v>15</v>
      </c>
      <c r="J85" s="115"/>
      <c r="K85" s="22">
        <f>I85*J85</f>
        <v>0</v>
      </c>
    </row>
    <row r="86" spans="1:11" x14ac:dyDescent="0.5">
      <c r="A86" s="13">
        <v>9</v>
      </c>
      <c r="B86" s="189" t="s">
        <v>146</v>
      </c>
      <c r="C86" s="189"/>
      <c r="D86" s="189"/>
      <c r="E86" s="189"/>
      <c r="F86" s="189"/>
      <c r="G86" s="189"/>
      <c r="H86" s="189"/>
      <c r="I86" s="189"/>
      <c r="J86" s="189"/>
      <c r="K86" s="190"/>
    </row>
    <row r="87" spans="1:11" x14ac:dyDescent="0.5">
      <c r="A87" s="14" t="s">
        <v>153</v>
      </c>
      <c r="B87" s="187" t="s">
        <v>262</v>
      </c>
      <c r="C87" s="187"/>
      <c r="D87" s="187"/>
      <c r="E87" s="187"/>
      <c r="F87" s="187"/>
      <c r="G87" s="188"/>
      <c r="H87" s="15" t="s">
        <v>38</v>
      </c>
      <c r="I87" s="17">
        <v>100</v>
      </c>
      <c r="J87" s="115"/>
      <c r="K87" s="22">
        <f>I87*J87</f>
        <v>0</v>
      </c>
    </row>
    <row r="88" spans="1:11" ht="21.5" thickBot="1" x14ac:dyDescent="0.55000000000000004">
      <c r="A88" s="117"/>
      <c r="B88" s="164" t="s">
        <v>157</v>
      </c>
      <c r="C88" s="191"/>
      <c r="D88" s="191"/>
      <c r="E88" s="191"/>
      <c r="F88" s="191"/>
      <c r="G88" s="191"/>
      <c r="H88" s="191"/>
      <c r="I88" s="191"/>
      <c r="J88" s="191"/>
      <c r="K88" s="22">
        <f>K85+K87</f>
        <v>0</v>
      </c>
    </row>
    <row r="89" spans="1:11" x14ac:dyDescent="0.5">
      <c r="A89" s="13"/>
      <c r="B89" s="166"/>
      <c r="C89" s="166"/>
      <c r="D89" s="166"/>
      <c r="E89" s="166"/>
      <c r="F89" s="166"/>
      <c r="G89" s="166"/>
      <c r="H89" s="166"/>
      <c r="I89" s="166"/>
      <c r="J89" s="166"/>
      <c r="K89" s="167"/>
    </row>
    <row r="90" spans="1:11" x14ac:dyDescent="0.5">
      <c r="A90" s="14"/>
      <c r="B90" s="165"/>
      <c r="C90" s="166"/>
      <c r="D90" s="166"/>
      <c r="E90" s="166"/>
      <c r="F90" s="166"/>
      <c r="G90" s="166"/>
      <c r="H90" s="166"/>
      <c r="I90" s="166"/>
      <c r="J90" s="166"/>
      <c r="K90" s="167"/>
    </row>
    <row r="91" spans="1:11" ht="32.5" x14ac:dyDescent="0.5">
      <c r="A91" s="13" t="s">
        <v>158</v>
      </c>
      <c r="B91" s="183" t="s">
        <v>222</v>
      </c>
      <c r="C91" s="184"/>
      <c r="D91" s="184"/>
      <c r="E91" s="184"/>
      <c r="F91" s="184"/>
      <c r="G91" s="184"/>
      <c r="H91" s="184"/>
      <c r="I91" s="184"/>
      <c r="J91" s="184"/>
      <c r="K91" s="185"/>
    </row>
    <row r="92" spans="1:11" ht="39" customHeight="1" x14ac:dyDescent="0.5">
      <c r="A92" s="14" t="s">
        <v>263</v>
      </c>
      <c r="B92" s="177" t="s">
        <v>161</v>
      </c>
      <c r="C92" s="178"/>
      <c r="D92" s="178"/>
      <c r="E92" s="178"/>
      <c r="F92" s="178"/>
      <c r="G92" s="179"/>
      <c r="H92" s="15" t="s">
        <v>50</v>
      </c>
      <c r="I92" s="23">
        <v>1</v>
      </c>
      <c r="J92" s="20"/>
      <c r="K92" s="19">
        <f>J92*I92</f>
        <v>0</v>
      </c>
    </row>
    <row r="93" spans="1:11" x14ac:dyDescent="0.5">
      <c r="A93" s="14" t="s">
        <v>264</v>
      </c>
      <c r="B93" s="177" t="s">
        <v>163</v>
      </c>
      <c r="C93" s="178"/>
      <c r="D93" s="178"/>
      <c r="E93" s="178"/>
      <c r="F93" s="178"/>
      <c r="G93" s="179"/>
      <c r="H93" s="15" t="s">
        <v>50</v>
      </c>
      <c r="I93" s="23">
        <v>1</v>
      </c>
      <c r="J93" s="20"/>
      <c r="K93" s="19">
        <f t="shared" ref="K93:K96" si="4">J93*I93</f>
        <v>0</v>
      </c>
    </row>
    <row r="94" spans="1:11" x14ac:dyDescent="0.5">
      <c r="A94" s="14" t="s">
        <v>265</v>
      </c>
      <c r="B94" s="186" t="s">
        <v>165</v>
      </c>
      <c r="C94" s="187"/>
      <c r="D94" s="187"/>
      <c r="E94" s="187"/>
      <c r="F94" s="187"/>
      <c r="G94" s="188"/>
      <c r="H94" s="15" t="s">
        <v>50</v>
      </c>
      <c r="I94" s="23">
        <v>4</v>
      </c>
      <c r="J94" s="20"/>
      <c r="K94" s="19">
        <f t="shared" si="4"/>
        <v>0</v>
      </c>
    </row>
    <row r="95" spans="1:11" ht="68.5" customHeight="1" x14ac:dyDescent="0.5">
      <c r="A95" s="14" t="s">
        <v>266</v>
      </c>
      <c r="B95" s="177" t="s">
        <v>167</v>
      </c>
      <c r="C95" s="178"/>
      <c r="D95" s="178"/>
      <c r="E95" s="178"/>
      <c r="F95" s="178"/>
      <c r="G95" s="179"/>
      <c r="H95" s="15" t="s">
        <v>50</v>
      </c>
      <c r="I95" s="23">
        <v>1</v>
      </c>
      <c r="J95" s="20"/>
      <c r="K95" s="19">
        <f t="shared" si="4"/>
        <v>0</v>
      </c>
    </row>
    <row r="96" spans="1:11" ht="54" customHeight="1" x14ac:dyDescent="0.5">
      <c r="A96" s="14" t="s">
        <v>267</v>
      </c>
      <c r="B96" s="177" t="s">
        <v>169</v>
      </c>
      <c r="C96" s="178"/>
      <c r="D96" s="178"/>
      <c r="E96" s="178"/>
      <c r="F96" s="178"/>
      <c r="G96" s="179"/>
      <c r="H96" s="15" t="s">
        <v>50</v>
      </c>
      <c r="I96" s="23">
        <v>1</v>
      </c>
      <c r="J96" s="20"/>
      <c r="K96" s="19">
        <f t="shared" si="4"/>
        <v>0</v>
      </c>
    </row>
    <row r="97" spans="1:11" x14ac:dyDescent="0.5">
      <c r="A97" s="14"/>
      <c r="B97" s="162" t="s">
        <v>170</v>
      </c>
      <c r="C97" s="163"/>
      <c r="D97" s="163"/>
      <c r="E97" s="163"/>
      <c r="F97" s="163"/>
      <c r="G97" s="163"/>
      <c r="H97" s="163"/>
      <c r="I97" s="163"/>
      <c r="J97" s="164"/>
      <c r="K97" s="19">
        <f>SUM(K92:K96)</f>
        <v>0</v>
      </c>
    </row>
    <row r="98" spans="1:11" x14ac:dyDescent="0.5">
      <c r="A98" s="14"/>
      <c r="B98" s="165"/>
      <c r="C98" s="166"/>
      <c r="D98" s="166"/>
      <c r="E98" s="166"/>
      <c r="F98" s="166"/>
      <c r="G98" s="166"/>
      <c r="H98" s="166"/>
      <c r="I98" s="166"/>
      <c r="J98" s="166"/>
      <c r="K98" s="167"/>
    </row>
    <row r="99" spans="1:11" ht="32.5" x14ac:dyDescent="0.5">
      <c r="A99" s="13" t="s">
        <v>171</v>
      </c>
      <c r="B99" s="160" t="s">
        <v>228</v>
      </c>
      <c r="C99" s="156"/>
      <c r="D99" s="156"/>
      <c r="E99" s="156"/>
      <c r="F99" s="156"/>
      <c r="G99" s="156"/>
      <c r="H99" s="156"/>
      <c r="I99" s="156"/>
      <c r="J99" s="156"/>
      <c r="K99" s="161"/>
    </row>
    <row r="100" spans="1:11" s="1" customFormat="1" ht="99" customHeight="1" x14ac:dyDescent="0.35">
      <c r="A100" s="14" t="s">
        <v>268</v>
      </c>
      <c r="B100" s="180" t="s">
        <v>230</v>
      </c>
      <c r="C100" s="181"/>
      <c r="D100" s="181"/>
      <c r="E100" s="181"/>
      <c r="F100" s="181"/>
      <c r="G100" s="182"/>
      <c r="H100" s="23" t="s">
        <v>50</v>
      </c>
      <c r="I100" s="23">
        <v>3</v>
      </c>
      <c r="J100" s="35"/>
      <c r="K100" s="19">
        <f t="shared" ref="K100:K101" si="5">J100*I100</f>
        <v>0</v>
      </c>
    </row>
    <row r="101" spans="1:11" ht="83.15" customHeight="1" x14ac:dyDescent="0.5">
      <c r="A101" s="14" t="s">
        <v>269</v>
      </c>
      <c r="B101" s="177" t="s">
        <v>176</v>
      </c>
      <c r="C101" s="178"/>
      <c r="D101" s="178"/>
      <c r="E101" s="178"/>
      <c r="F101" s="178"/>
      <c r="G101" s="179"/>
      <c r="H101" s="23" t="s">
        <v>50</v>
      </c>
      <c r="I101" s="23">
        <v>5</v>
      </c>
      <c r="J101" s="36"/>
      <c r="K101" s="19">
        <f t="shared" si="5"/>
        <v>0</v>
      </c>
    </row>
    <row r="102" spans="1:11" x14ac:dyDescent="0.5">
      <c r="A102" s="14"/>
      <c r="B102" s="162" t="s">
        <v>177</v>
      </c>
      <c r="C102" s="163"/>
      <c r="D102" s="163"/>
      <c r="E102" s="163"/>
      <c r="F102" s="163"/>
      <c r="G102" s="163"/>
      <c r="H102" s="163"/>
      <c r="I102" s="163"/>
      <c r="J102" s="164"/>
      <c r="K102" s="19">
        <f>SUM(K100:K101)</f>
        <v>0</v>
      </c>
    </row>
    <row r="103" spans="1:11" x14ac:dyDescent="0.5">
      <c r="A103" s="14"/>
      <c r="B103" s="168" t="s">
        <v>178</v>
      </c>
      <c r="C103" s="169"/>
      <c r="D103" s="169"/>
      <c r="E103" s="169"/>
      <c r="F103" s="169"/>
      <c r="G103" s="169"/>
      <c r="H103" s="169"/>
      <c r="I103" s="169"/>
      <c r="J103" s="170"/>
      <c r="K103" s="118"/>
    </row>
    <row r="104" spans="1:11" ht="21.5" thickBot="1" x14ac:dyDescent="0.55000000000000004">
      <c r="A104" s="14"/>
      <c r="B104" s="171"/>
      <c r="C104" s="172"/>
      <c r="D104" s="172"/>
      <c r="E104" s="172"/>
      <c r="F104" s="172"/>
      <c r="G104" s="172"/>
      <c r="H104" s="172"/>
      <c r="I104" s="172"/>
      <c r="J104" s="173"/>
      <c r="K104" s="38"/>
    </row>
    <row r="105" spans="1:11" ht="32.5" x14ac:dyDescent="0.5">
      <c r="A105" s="39" t="s">
        <v>9</v>
      </c>
      <c r="B105" s="174" t="s">
        <v>10</v>
      </c>
      <c r="C105" s="175"/>
      <c r="D105" s="175"/>
      <c r="E105" s="175"/>
      <c r="F105" s="175"/>
      <c r="G105" s="175"/>
      <c r="H105" s="175"/>
      <c r="I105" s="175"/>
      <c r="J105" s="176"/>
      <c r="K105" s="38">
        <f>K11</f>
        <v>0</v>
      </c>
    </row>
    <row r="106" spans="1:11" ht="32.5" x14ac:dyDescent="0.5">
      <c r="A106" s="39" t="s">
        <v>24</v>
      </c>
      <c r="B106" s="160" t="s">
        <v>25</v>
      </c>
      <c r="C106" s="156"/>
      <c r="D106" s="156"/>
      <c r="E106" s="156"/>
      <c r="F106" s="156"/>
      <c r="G106" s="156"/>
      <c r="H106" s="156"/>
      <c r="I106" s="156"/>
      <c r="J106" s="161"/>
      <c r="K106" s="38">
        <f>K29</f>
        <v>0</v>
      </c>
    </row>
    <row r="107" spans="1:11" ht="32.5" x14ac:dyDescent="0.5">
      <c r="A107" s="39" t="s">
        <v>45</v>
      </c>
      <c r="B107" s="160" t="s">
        <v>270</v>
      </c>
      <c r="C107" s="156"/>
      <c r="D107" s="156"/>
      <c r="E107" s="156"/>
      <c r="F107" s="156"/>
      <c r="G107" s="156"/>
      <c r="H107" s="156"/>
      <c r="I107" s="156"/>
      <c r="J107" s="161"/>
      <c r="K107" s="38">
        <f>K45</f>
        <v>0</v>
      </c>
    </row>
    <row r="108" spans="1:11" ht="32.5" x14ac:dyDescent="0.5">
      <c r="A108" s="13" t="s">
        <v>84</v>
      </c>
      <c r="B108" s="160" t="s">
        <v>85</v>
      </c>
      <c r="C108" s="156"/>
      <c r="D108" s="156"/>
      <c r="E108" s="156"/>
      <c r="F108" s="156"/>
      <c r="G108" s="156"/>
      <c r="H108" s="156"/>
      <c r="I108" s="156"/>
      <c r="J108" s="161"/>
      <c r="K108" s="38">
        <f>K61</f>
        <v>0</v>
      </c>
    </row>
    <row r="109" spans="1:11" ht="32.5" x14ac:dyDescent="0.5">
      <c r="A109" s="13" t="s">
        <v>115</v>
      </c>
      <c r="B109" s="160" t="s">
        <v>116</v>
      </c>
      <c r="C109" s="156"/>
      <c r="D109" s="156"/>
      <c r="E109" s="156"/>
      <c r="F109" s="156"/>
      <c r="G109" s="156"/>
      <c r="H109" s="156"/>
      <c r="I109" s="156"/>
      <c r="J109" s="161"/>
      <c r="K109" s="38">
        <f>K68</f>
        <v>0</v>
      </c>
    </row>
    <row r="110" spans="1:11" ht="32.5" x14ac:dyDescent="0.5">
      <c r="A110" s="13" t="s">
        <v>129</v>
      </c>
      <c r="B110" s="160" t="s">
        <v>130</v>
      </c>
      <c r="C110" s="156"/>
      <c r="D110" s="156"/>
      <c r="E110" s="156"/>
      <c r="F110" s="156"/>
      <c r="G110" s="156"/>
      <c r="H110" s="156"/>
      <c r="I110" s="156"/>
      <c r="J110" s="161"/>
      <c r="K110" s="38">
        <f>K74</f>
        <v>0</v>
      </c>
    </row>
    <row r="111" spans="1:11" ht="32.5" x14ac:dyDescent="0.5">
      <c r="A111" s="13" t="s">
        <v>137</v>
      </c>
      <c r="B111" s="160" t="s">
        <v>271</v>
      </c>
      <c r="C111" s="156"/>
      <c r="D111" s="156"/>
      <c r="E111" s="156"/>
      <c r="F111" s="156"/>
      <c r="G111" s="156"/>
      <c r="H111" s="156"/>
      <c r="I111" s="156"/>
      <c r="J111" s="161"/>
      <c r="K111" s="38">
        <f>K81</f>
        <v>0</v>
      </c>
    </row>
    <row r="112" spans="1:11" ht="32.5" x14ac:dyDescent="0.5">
      <c r="A112" s="13" t="s">
        <v>150</v>
      </c>
      <c r="B112" s="160" t="s">
        <v>151</v>
      </c>
      <c r="C112" s="156"/>
      <c r="D112" s="156"/>
      <c r="E112" s="156"/>
      <c r="F112" s="156"/>
      <c r="G112" s="156"/>
      <c r="H112" s="156"/>
      <c r="I112" s="156"/>
      <c r="J112" s="161"/>
      <c r="K112" s="38">
        <f>K88</f>
        <v>0</v>
      </c>
    </row>
    <row r="113" spans="1:11" ht="32.5" x14ac:dyDescent="0.5">
      <c r="A113" s="13" t="s">
        <v>158</v>
      </c>
      <c r="B113" s="160" t="s">
        <v>159</v>
      </c>
      <c r="C113" s="156"/>
      <c r="D113" s="156"/>
      <c r="E113" s="156"/>
      <c r="F113" s="156"/>
      <c r="G113" s="156"/>
      <c r="H113" s="156"/>
      <c r="I113" s="156"/>
      <c r="J113" s="161"/>
      <c r="K113" s="40">
        <f>K97</f>
        <v>0</v>
      </c>
    </row>
    <row r="114" spans="1:11" ht="33" thickBot="1" x14ac:dyDescent="0.55000000000000004">
      <c r="A114" s="41" t="s">
        <v>171</v>
      </c>
      <c r="B114" s="155" t="s">
        <v>172</v>
      </c>
      <c r="C114" s="156"/>
      <c r="D114" s="156"/>
      <c r="E114" s="156"/>
      <c r="F114" s="156"/>
      <c r="G114" s="156"/>
      <c r="H114" s="156"/>
      <c r="I114" s="156"/>
      <c r="J114" s="156"/>
      <c r="K114" s="119">
        <f>K102</f>
        <v>0</v>
      </c>
    </row>
    <row r="115" spans="1:11" ht="31.5" thickBot="1" x14ac:dyDescent="0.75">
      <c r="A115" s="42"/>
      <c r="B115" s="157" t="s">
        <v>272</v>
      </c>
      <c r="C115" s="158"/>
      <c r="D115" s="158"/>
      <c r="E115" s="158"/>
      <c r="F115" s="158"/>
      <c r="G115" s="158"/>
      <c r="H115" s="158"/>
      <c r="I115" s="158"/>
      <c r="J115" s="159"/>
      <c r="K115" s="43">
        <f>SUM(K105:K114)</f>
        <v>0</v>
      </c>
    </row>
    <row r="116" spans="1:11" x14ac:dyDescent="0.5">
      <c r="A116" s="1"/>
    </row>
    <row r="117" spans="1:11" x14ac:dyDescent="0.5">
      <c r="A117" s="1"/>
    </row>
    <row r="118" spans="1:11" x14ac:dyDescent="0.5">
      <c r="A118" s="1"/>
      <c r="B118" s="256" t="s">
        <v>180</v>
      </c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1:11" x14ac:dyDescent="0.5">
      <c r="A119" s="1"/>
    </row>
    <row r="120" spans="1:11" ht="31" x14ac:dyDescent="0.7">
      <c r="A120" s="1"/>
      <c r="G120" s="46" t="s">
        <v>181</v>
      </c>
      <c r="H120" s="47"/>
      <c r="I120" s="48"/>
      <c r="J120" s="49" t="s">
        <v>182</v>
      </c>
    </row>
    <row r="121" spans="1:11" x14ac:dyDescent="0.5">
      <c r="A121" s="1"/>
    </row>
    <row r="122" spans="1:11" x14ac:dyDescent="0.5">
      <c r="A122" s="1"/>
    </row>
    <row r="123" spans="1:11" x14ac:dyDescent="0.5">
      <c r="A123" s="1"/>
      <c r="H123" s="50" t="s">
        <v>183</v>
      </c>
      <c r="I123" s="50"/>
    </row>
    <row r="124" spans="1:11" ht="23.5" x14ac:dyDescent="0.55000000000000004">
      <c r="A124" s="1"/>
      <c r="H124" s="51" t="s">
        <v>184</v>
      </c>
      <c r="I124" s="52"/>
    </row>
    <row r="125" spans="1:11" ht="26" x14ac:dyDescent="0.6">
      <c r="A125" s="1"/>
      <c r="H125" s="53" t="s">
        <v>185</v>
      </c>
      <c r="I125" s="52"/>
    </row>
    <row r="126" spans="1:11" x14ac:dyDescent="0.5">
      <c r="A126" s="1"/>
    </row>
    <row r="127" spans="1:11" x14ac:dyDescent="0.5">
      <c r="A127" s="1"/>
    </row>
    <row r="128" spans="1:11" x14ac:dyDescent="0.5">
      <c r="A128" s="1"/>
    </row>
    <row r="129" spans="1:1" x14ac:dyDescent="0.5">
      <c r="A129" s="1"/>
    </row>
    <row r="130" spans="1:1" x14ac:dyDescent="0.5">
      <c r="A130" s="1"/>
    </row>
    <row r="131" spans="1:1" x14ac:dyDescent="0.5">
      <c r="A131" s="1"/>
    </row>
    <row r="132" spans="1:1" x14ac:dyDescent="0.5">
      <c r="A132" s="1"/>
    </row>
    <row r="133" spans="1:1" x14ac:dyDescent="0.5">
      <c r="A133" s="1"/>
    </row>
    <row r="134" spans="1:1" x14ac:dyDescent="0.5">
      <c r="A134" s="1"/>
    </row>
    <row r="135" spans="1:1" x14ac:dyDescent="0.5">
      <c r="A135" s="1"/>
    </row>
    <row r="136" spans="1:1" x14ac:dyDescent="0.5">
      <c r="A136" s="1"/>
    </row>
    <row r="137" spans="1:1" x14ac:dyDescent="0.5">
      <c r="A137" s="1"/>
    </row>
    <row r="138" spans="1:1" x14ac:dyDescent="0.5">
      <c r="A138" s="1"/>
    </row>
    <row r="139" spans="1:1" x14ac:dyDescent="0.5">
      <c r="A139" s="1"/>
    </row>
    <row r="140" spans="1:1" x14ac:dyDescent="0.5">
      <c r="A140" s="1"/>
    </row>
    <row r="141" spans="1:1" x14ac:dyDescent="0.5">
      <c r="A141" s="1"/>
    </row>
    <row r="142" spans="1:1" x14ac:dyDescent="0.5">
      <c r="A142" s="1"/>
    </row>
    <row r="143" spans="1:1" x14ac:dyDescent="0.5">
      <c r="A143" s="1"/>
    </row>
    <row r="144" spans="1:1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  <row r="182" spans="1:1" x14ac:dyDescent="0.5">
      <c r="A182" s="1"/>
    </row>
    <row r="183" spans="1:1" x14ac:dyDescent="0.5">
      <c r="A183" s="1"/>
    </row>
    <row r="184" spans="1:1" x14ac:dyDescent="0.5">
      <c r="A184" s="1"/>
    </row>
    <row r="185" spans="1:1" x14ac:dyDescent="0.5">
      <c r="A185" s="1"/>
    </row>
    <row r="186" spans="1:1" x14ac:dyDescent="0.5">
      <c r="A186" s="1"/>
    </row>
    <row r="187" spans="1:1" x14ac:dyDescent="0.5">
      <c r="A187" s="1"/>
    </row>
    <row r="188" spans="1:1" x14ac:dyDescent="0.5">
      <c r="A188" s="1"/>
    </row>
    <row r="189" spans="1:1" x14ac:dyDescent="0.5">
      <c r="A189" s="1"/>
    </row>
    <row r="190" spans="1:1" x14ac:dyDescent="0.5">
      <c r="A190" s="1"/>
    </row>
    <row r="191" spans="1:1" x14ac:dyDescent="0.5">
      <c r="A191" s="1"/>
    </row>
    <row r="192" spans="1:1" x14ac:dyDescent="0.5">
      <c r="A192" s="1"/>
    </row>
    <row r="193" spans="1:1" x14ac:dyDescent="0.5">
      <c r="A193" s="1"/>
    </row>
    <row r="194" spans="1:1" x14ac:dyDescent="0.5">
      <c r="A194" s="1"/>
    </row>
    <row r="195" spans="1:1" x14ac:dyDescent="0.5">
      <c r="A195" s="1"/>
    </row>
    <row r="196" spans="1:1" x14ac:dyDescent="0.5">
      <c r="A196" s="1"/>
    </row>
    <row r="197" spans="1:1" x14ac:dyDescent="0.5">
      <c r="A197" s="1"/>
    </row>
    <row r="198" spans="1:1" x14ac:dyDescent="0.5">
      <c r="A198" s="1"/>
    </row>
    <row r="199" spans="1:1" x14ac:dyDescent="0.5">
      <c r="A199" s="1"/>
    </row>
    <row r="200" spans="1:1" x14ac:dyDescent="0.5">
      <c r="A200" s="1"/>
    </row>
    <row r="201" spans="1:1" x14ac:dyDescent="0.5">
      <c r="A201" s="1"/>
    </row>
    <row r="202" spans="1:1" x14ac:dyDescent="0.5">
      <c r="A202" s="1"/>
    </row>
    <row r="203" spans="1:1" x14ac:dyDescent="0.5">
      <c r="A203" s="1"/>
    </row>
    <row r="204" spans="1:1" x14ac:dyDescent="0.5">
      <c r="A204" s="1"/>
    </row>
  </sheetData>
  <mergeCells count="114">
    <mergeCell ref="A3:K3"/>
    <mergeCell ref="A4:K4"/>
    <mergeCell ref="A5:J7"/>
    <mergeCell ref="K5:K7"/>
    <mergeCell ref="B8:G8"/>
    <mergeCell ref="B16:J16"/>
    <mergeCell ref="B17:K17"/>
    <mergeCell ref="B18:K18"/>
    <mergeCell ref="B19:K19"/>
    <mergeCell ref="B20:K20"/>
    <mergeCell ref="B21:K21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8:J28"/>
    <mergeCell ref="B29:J29"/>
    <mergeCell ref="B30:K30"/>
    <mergeCell ref="B31:K31"/>
    <mergeCell ref="B32:K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J44"/>
    <mergeCell ref="B45:J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B55:G55"/>
    <mergeCell ref="B56:G56"/>
    <mergeCell ref="B57:G57"/>
    <mergeCell ref="B46:K46"/>
    <mergeCell ref="B47:K47"/>
    <mergeCell ref="B48:K48"/>
    <mergeCell ref="B49:G49"/>
    <mergeCell ref="B50:G50"/>
    <mergeCell ref="B51:G51"/>
    <mergeCell ref="B64:K64"/>
    <mergeCell ref="B65:G65"/>
    <mergeCell ref="B66:G66"/>
    <mergeCell ref="B67:J67"/>
    <mergeCell ref="B68:J68"/>
    <mergeCell ref="B69:K69"/>
    <mergeCell ref="B58:G58"/>
    <mergeCell ref="B59:G59"/>
    <mergeCell ref="B60:G60"/>
    <mergeCell ref="B61:J61"/>
    <mergeCell ref="B62:K62"/>
    <mergeCell ref="B63:K63"/>
    <mergeCell ref="B76:K76"/>
    <mergeCell ref="B77:K77"/>
    <mergeCell ref="B79:G79"/>
    <mergeCell ref="B80:J80"/>
    <mergeCell ref="B81:J81"/>
    <mergeCell ref="B82:K82"/>
    <mergeCell ref="B70:K70"/>
    <mergeCell ref="B71:K71"/>
    <mergeCell ref="B72:G72"/>
    <mergeCell ref="B73:J73"/>
    <mergeCell ref="B74:J74"/>
    <mergeCell ref="B75:K75"/>
    <mergeCell ref="B89:K89"/>
    <mergeCell ref="B90:K90"/>
    <mergeCell ref="B91:K91"/>
    <mergeCell ref="B92:G92"/>
    <mergeCell ref="B93:G93"/>
    <mergeCell ref="B94:G94"/>
    <mergeCell ref="B83:K83"/>
    <mergeCell ref="B84:K84"/>
    <mergeCell ref="B85:G85"/>
    <mergeCell ref="B86:K86"/>
    <mergeCell ref="B87:G87"/>
    <mergeCell ref="B88:J88"/>
    <mergeCell ref="B101:G101"/>
    <mergeCell ref="B102:J102"/>
    <mergeCell ref="B103:J104"/>
    <mergeCell ref="B105:J105"/>
    <mergeCell ref="B106:J106"/>
    <mergeCell ref="B107:J107"/>
    <mergeCell ref="B95:G95"/>
    <mergeCell ref="B96:G96"/>
    <mergeCell ref="B97:J97"/>
    <mergeCell ref="B98:K98"/>
    <mergeCell ref="B99:K99"/>
    <mergeCell ref="B100:G100"/>
    <mergeCell ref="B114:J114"/>
    <mergeCell ref="B115:J115"/>
    <mergeCell ref="B118:K118"/>
    <mergeCell ref="B108:J108"/>
    <mergeCell ref="B109:J109"/>
    <mergeCell ref="B110:J110"/>
    <mergeCell ref="B111:J111"/>
    <mergeCell ref="B112:J112"/>
    <mergeCell ref="B113:J113"/>
  </mergeCells>
  <pageMargins left="0.7" right="0.7" top="0.75" bottom="0.75" header="0.3" footer="0.3"/>
  <pageSetup paperSize="9"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827FF-C5C6-4E27-93FE-15CF0BC527D5}">
  <dimension ref="A1:M218"/>
  <sheetViews>
    <sheetView topLeftCell="A114" zoomScale="55" zoomScaleNormal="55" workbookViewId="0">
      <selection activeCell="S125" sqref="S125"/>
    </sheetView>
  </sheetViews>
  <sheetFormatPr baseColWidth="10" defaultColWidth="10.90625" defaultRowHeight="21" x14ac:dyDescent="0.5"/>
  <cols>
    <col min="1" max="1" width="12.90625" style="23" bestFit="1" customWidth="1"/>
    <col min="2" max="6" width="10.90625" style="2"/>
    <col min="7" max="7" width="71.08984375" style="2" customWidth="1"/>
    <col min="8" max="8" width="13.90625" style="6" bestFit="1" customWidth="1"/>
    <col min="9" max="9" width="21.08984375" style="7" customWidth="1"/>
    <col min="10" max="10" width="22" style="45" customWidth="1"/>
    <col min="11" max="11" width="69.54296875" style="44" customWidth="1"/>
    <col min="12" max="16384" width="10.90625" style="2"/>
  </cols>
  <sheetData>
    <row r="1" spans="1:13" ht="13.5" customHeight="1" thickBot="1" x14ac:dyDescent="0.55000000000000004">
      <c r="A1" s="1"/>
      <c r="E1" s="3"/>
      <c r="F1" s="3"/>
      <c r="G1" s="3"/>
      <c r="H1" s="3"/>
      <c r="I1" s="3"/>
      <c r="K1" s="5"/>
    </row>
    <row r="2" spans="1:13" ht="36" hidden="1" customHeight="1" thickBot="1" x14ac:dyDescent="0.55000000000000004">
      <c r="A2" s="1"/>
      <c r="K2" s="5"/>
      <c r="M2" s="1"/>
    </row>
    <row r="3" spans="1:13" ht="51" customHeight="1" thickBot="1" x14ac:dyDescent="0.55000000000000004">
      <c r="A3" s="217" t="s">
        <v>280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3" ht="29.4" customHeight="1" thickBot="1" x14ac:dyDescent="0.85">
      <c r="A4" s="220" t="s">
        <v>275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3" ht="21" customHeight="1" x14ac:dyDescent="0.5">
      <c r="A5" s="223" t="s">
        <v>2</v>
      </c>
      <c r="B5" s="224"/>
      <c r="C5" s="224"/>
      <c r="D5" s="224"/>
      <c r="E5" s="224"/>
      <c r="F5" s="224"/>
      <c r="G5" s="224"/>
      <c r="H5" s="224"/>
      <c r="I5" s="224"/>
      <c r="J5" s="225"/>
      <c r="K5" s="232" t="s">
        <v>187</v>
      </c>
    </row>
    <row r="6" spans="1:13" ht="21" customHeight="1" x14ac:dyDescent="0.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32"/>
    </row>
    <row r="7" spans="1:13" ht="95.25" customHeight="1" thickBot="1" x14ac:dyDescent="0.55000000000000004">
      <c r="A7" s="229"/>
      <c r="B7" s="230"/>
      <c r="C7" s="230"/>
      <c r="D7" s="230"/>
      <c r="E7" s="230"/>
      <c r="F7" s="230"/>
      <c r="G7" s="230"/>
      <c r="H7" s="230"/>
      <c r="I7" s="230"/>
      <c r="J7" s="231"/>
      <c r="K7" s="233"/>
    </row>
    <row r="8" spans="1:13" ht="50.5" thickBot="1" x14ac:dyDescent="0.55000000000000004">
      <c r="A8" s="8" t="s">
        <v>3</v>
      </c>
      <c r="B8" s="234" t="s">
        <v>4</v>
      </c>
      <c r="C8" s="235"/>
      <c r="D8" s="235"/>
      <c r="E8" s="235"/>
      <c r="F8" s="235"/>
      <c r="G8" s="236"/>
      <c r="H8" s="9" t="s">
        <v>5</v>
      </c>
      <c r="I8" s="10" t="s">
        <v>6</v>
      </c>
      <c r="J8" s="110" t="s">
        <v>7</v>
      </c>
      <c r="K8" s="10" t="s">
        <v>8</v>
      </c>
    </row>
    <row r="9" spans="1:13" ht="32.5" x14ac:dyDescent="0.5">
      <c r="A9" s="12" t="s">
        <v>9</v>
      </c>
      <c r="B9" s="174" t="s">
        <v>10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3" x14ac:dyDescent="0.5">
      <c r="A10" s="13">
        <v>1</v>
      </c>
      <c r="B10" s="206" t="s">
        <v>10</v>
      </c>
      <c r="C10" s="207"/>
      <c r="D10" s="207"/>
      <c r="E10" s="207"/>
      <c r="F10" s="207"/>
      <c r="G10" s="207"/>
      <c r="H10" s="207"/>
      <c r="I10" s="207"/>
      <c r="J10" s="207"/>
      <c r="K10" s="237"/>
    </row>
    <row r="11" spans="1:13" ht="20.149999999999999" customHeight="1" x14ac:dyDescent="0.5">
      <c r="A11" s="14" t="s">
        <v>11</v>
      </c>
      <c r="B11" s="196" t="s">
        <v>12</v>
      </c>
      <c r="C11" s="194"/>
      <c r="D11" s="194"/>
      <c r="E11" s="194"/>
      <c r="F11" s="194"/>
      <c r="G11" s="194"/>
      <c r="H11" s="15" t="s">
        <v>13</v>
      </c>
      <c r="I11" s="238">
        <v>1</v>
      </c>
      <c r="J11" s="267"/>
      <c r="K11" s="270">
        <f>J11</f>
        <v>0</v>
      </c>
    </row>
    <row r="12" spans="1:13" ht="20.149999999999999" customHeight="1" x14ac:dyDescent="0.5">
      <c r="A12" s="14" t="s">
        <v>14</v>
      </c>
      <c r="B12" s="196" t="s">
        <v>15</v>
      </c>
      <c r="C12" s="194"/>
      <c r="D12" s="194"/>
      <c r="E12" s="194"/>
      <c r="F12" s="194"/>
      <c r="G12" s="194"/>
      <c r="H12" s="15" t="s">
        <v>13</v>
      </c>
      <c r="I12" s="239"/>
      <c r="J12" s="268"/>
      <c r="K12" s="271"/>
    </row>
    <row r="13" spans="1:13" ht="20.149999999999999" customHeight="1" x14ac:dyDescent="0.5">
      <c r="A13" s="14" t="s">
        <v>16</v>
      </c>
      <c r="B13" s="196" t="s">
        <v>17</v>
      </c>
      <c r="C13" s="194"/>
      <c r="D13" s="194"/>
      <c r="E13" s="194"/>
      <c r="F13" s="194"/>
      <c r="G13" s="194"/>
      <c r="H13" s="15" t="s">
        <v>13</v>
      </c>
      <c r="I13" s="239"/>
      <c r="J13" s="268"/>
      <c r="K13" s="271"/>
    </row>
    <row r="14" spans="1:13" ht="20.149999999999999" customHeight="1" x14ac:dyDescent="0.5">
      <c r="A14" s="14" t="s">
        <v>18</v>
      </c>
      <c r="B14" s="196" t="s">
        <v>19</v>
      </c>
      <c r="C14" s="194"/>
      <c r="D14" s="194"/>
      <c r="E14" s="194"/>
      <c r="F14" s="194"/>
      <c r="G14" s="194"/>
      <c r="H14" s="15" t="s">
        <v>13</v>
      </c>
      <c r="I14" s="239"/>
      <c r="J14" s="268"/>
      <c r="K14" s="271"/>
    </row>
    <row r="15" spans="1:13" ht="20.149999999999999" customHeight="1" x14ac:dyDescent="0.5">
      <c r="A15" s="14" t="s">
        <v>20</v>
      </c>
      <c r="B15" s="196" t="s">
        <v>21</v>
      </c>
      <c r="C15" s="194"/>
      <c r="D15" s="194"/>
      <c r="E15" s="194"/>
      <c r="F15" s="194"/>
      <c r="G15" s="194"/>
      <c r="H15" s="15" t="s">
        <v>13</v>
      </c>
      <c r="I15" s="240"/>
      <c r="J15" s="269"/>
      <c r="K15" s="272"/>
    </row>
    <row r="16" spans="1:13" x14ac:dyDescent="0.5">
      <c r="A16" s="14"/>
      <c r="B16" s="162" t="s">
        <v>22</v>
      </c>
      <c r="C16" s="163"/>
      <c r="D16" s="163"/>
      <c r="E16" s="163"/>
      <c r="F16" s="163"/>
      <c r="G16" s="163"/>
      <c r="H16" s="163"/>
      <c r="I16" s="163"/>
      <c r="J16" s="164"/>
      <c r="K16" s="16">
        <f>K11</f>
        <v>0</v>
      </c>
    </row>
    <row r="17" spans="1:11" x14ac:dyDescent="0.5">
      <c r="A17" s="14"/>
      <c r="B17" s="165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1" ht="39.65" customHeight="1" x14ac:dyDescent="0.5">
      <c r="A18" s="14"/>
      <c r="B18" s="211" t="s">
        <v>23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18.649999999999999" customHeight="1" x14ac:dyDescent="0.5">
      <c r="A19" s="14"/>
      <c r="B19" s="250"/>
      <c r="C19" s="251"/>
      <c r="D19" s="251"/>
      <c r="E19" s="251"/>
      <c r="F19" s="251"/>
      <c r="G19" s="251"/>
      <c r="H19" s="251"/>
      <c r="I19" s="251"/>
      <c r="J19" s="251"/>
      <c r="K19" s="252"/>
    </row>
    <row r="20" spans="1:11" ht="32.5" x14ac:dyDescent="0.5">
      <c r="A20" s="13" t="s">
        <v>24</v>
      </c>
      <c r="B20" s="160" t="s">
        <v>25</v>
      </c>
      <c r="C20" s="156"/>
      <c r="D20" s="156"/>
      <c r="E20" s="156"/>
      <c r="F20" s="156"/>
      <c r="G20" s="156"/>
      <c r="H20" s="156"/>
      <c r="I20" s="156"/>
      <c r="J20" s="156"/>
      <c r="K20" s="161"/>
    </row>
    <row r="21" spans="1:11" x14ac:dyDescent="0.5">
      <c r="A21" s="13">
        <v>2</v>
      </c>
      <c r="B21" s="214" t="s">
        <v>26</v>
      </c>
      <c r="C21" s="215"/>
      <c r="D21" s="215"/>
      <c r="E21" s="215"/>
      <c r="F21" s="215"/>
      <c r="G21" s="215"/>
      <c r="H21" s="215"/>
      <c r="I21" s="215"/>
      <c r="J21" s="215"/>
      <c r="K21" s="216"/>
    </row>
    <row r="22" spans="1:11" ht="26" x14ac:dyDescent="0.5">
      <c r="A22" s="13"/>
      <c r="B22" s="208" t="s">
        <v>27</v>
      </c>
      <c r="C22" s="209"/>
      <c r="D22" s="209"/>
      <c r="E22" s="209"/>
      <c r="F22" s="209"/>
      <c r="G22" s="210"/>
      <c r="H22" s="15"/>
      <c r="I22" s="17"/>
      <c r="J22" s="18"/>
      <c r="K22" s="19"/>
    </row>
    <row r="23" spans="1:11" x14ac:dyDescent="0.5">
      <c r="A23" s="14" t="s">
        <v>28</v>
      </c>
      <c r="B23" s="186" t="s">
        <v>29</v>
      </c>
      <c r="C23" s="187"/>
      <c r="D23" s="187"/>
      <c r="E23" s="187"/>
      <c r="F23" s="187"/>
      <c r="G23" s="188"/>
      <c r="H23" s="15" t="s">
        <v>30</v>
      </c>
      <c r="I23" s="17">
        <v>15</v>
      </c>
      <c r="J23" s="20"/>
      <c r="K23" s="19">
        <f>I23*J23</f>
        <v>0</v>
      </c>
    </row>
    <row r="24" spans="1:11" x14ac:dyDescent="0.5">
      <c r="A24" s="14" t="s">
        <v>31</v>
      </c>
      <c r="B24" s="186" t="s">
        <v>32</v>
      </c>
      <c r="C24" s="187"/>
      <c r="D24" s="187"/>
      <c r="E24" s="187"/>
      <c r="F24" s="187"/>
      <c r="G24" s="188"/>
      <c r="H24" s="15" t="s">
        <v>30</v>
      </c>
      <c r="I24" s="17">
        <v>8</v>
      </c>
      <c r="J24" s="20"/>
      <c r="K24" s="19">
        <f>I24*J24</f>
        <v>0</v>
      </c>
    </row>
    <row r="25" spans="1:11" x14ac:dyDescent="0.5">
      <c r="A25" s="14" t="s">
        <v>33</v>
      </c>
      <c r="B25" s="186" t="s">
        <v>276</v>
      </c>
      <c r="C25" s="187"/>
      <c r="D25" s="187"/>
      <c r="E25" s="187"/>
      <c r="F25" s="187"/>
      <c r="G25" s="188"/>
      <c r="H25" s="15" t="s">
        <v>38</v>
      </c>
      <c r="I25" s="17">
        <v>10</v>
      </c>
      <c r="J25" s="20"/>
      <c r="K25" s="19">
        <f t="shared" ref="K25:K28" si="0">I25*J25</f>
        <v>0</v>
      </c>
    </row>
    <row r="26" spans="1:11" ht="26.5" thickBot="1" x14ac:dyDescent="0.55000000000000004">
      <c r="A26" s="13"/>
      <c r="B26" s="208" t="s">
        <v>35</v>
      </c>
      <c r="C26" s="209"/>
      <c r="D26" s="209"/>
      <c r="E26" s="209"/>
      <c r="F26" s="209"/>
      <c r="G26" s="210"/>
      <c r="H26" s="15"/>
      <c r="I26" s="17"/>
      <c r="J26" s="20"/>
      <c r="K26" s="19"/>
    </row>
    <row r="27" spans="1:11" x14ac:dyDescent="0.5">
      <c r="A27" s="14" t="s">
        <v>277</v>
      </c>
      <c r="B27" s="186" t="s">
        <v>37</v>
      </c>
      <c r="C27" s="187"/>
      <c r="D27" s="187"/>
      <c r="E27" s="187"/>
      <c r="F27" s="187"/>
      <c r="G27" s="188"/>
      <c r="H27" s="15" t="s">
        <v>38</v>
      </c>
      <c r="I27" s="17">
        <v>8</v>
      </c>
      <c r="J27" s="20"/>
      <c r="K27" s="19">
        <f t="shared" si="0"/>
        <v>0</v>
      </c>
    </row>
    <row r="28" spans="1:11" x14ac:dyDescent="0.5">
      <c r="A28" s="14" t="s">
        <v>278</v>
      </c>
      <c r="B28" s="186" t="s">
        <v>40</v>
      </c>
      <c r="C28" s="187"/>
      <c r="D28" s="187"/>
      <c r="E28" s="187"/>
      <c r="F28" s="187"/>
      <c r="G28" s="188"/>
      <c r="H28" s="15" t="s">
        <v>38</v>
      </c>
      <c r="I28" s="17">
        <v>8</v>
      </c>
      <c r="J28" s="20"/>
      <c r="K28" s="19">
        <f t="shared" si="0"/>
        <v>0</v>
      </c>
    </row>
    <row r="29" spans="1:11" x14ac:dyDescent="0.5">
      <c r="A29" s="13"/>
      <c r="B29" s="206" t="s">
        <v>43</v>
      </c>
      <c r="C29" s="207"/>
      <c r="D29" s="207"/>
      <c r="E29" s="207"/>
      <c r="F29" s="207"/>
      <c r="G29" s="207"/>
      <c r="H29" s="207"/>
      <c r="I29" s="207"/>
      <c r="J29" s="207"/>
      <c r="K29" s="19">
        <f>SUM(K23:K28)</f>
        <v>0</v>
      </c>
    </row>
    <row r="30" spans="1:11" x14ac:dyDescent="0.5">
      <c r="A30" s="13"/>
      <c r="B30" s="162" t="s">
        <v>44</v>
      </c>
      <c r="C30" s="163"/>
      <c r="D30" s="163"/>
      <c r="E30" s="163"/>
      <c r="F30" s="163"/>
      <c r="G30" s="163"/>
      <c r="H30" s="163"/>
      <c r="I30" s="163"/>
      <c r="J30" s="164"/>
      <c r="K30" s="19">
        <f>K29</f>
        <v>0</v>
      </c>
    </row>
    <row r="31" spans="1:11" x14ac:dyDescent="0.5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6"/>
    </row>
    <row r="32" spans="1:11" ht="39" customHeight="1" x14ac:dyDescent="0.5">
      <c r="A32" s="13" t="s">
        <v>45</v>
      </c>
      <c r="B32" s="155" t="s">
        <v>46</v>
      </c>
      <c r="C32" s="156"/>
      <c r="D32" s="156"/>
      <c r="E32" s="156"/>
      <c r="F32" s="156"/>
      <c r="G32" s="156"/>
      <c r="H32" s="156"/>
      <c r="I32" s="156"/>
      <c r="J32" s="156"/>
      <c r="K32" s="161"/>
    </row>
    <row r="33" spans="1:11" ht="20" customHeight="1" x14ac:dyDescent="0.5">
      <c r="A33" s="13">
        <v>3</v>
      </c>
      <c r="B33" s="189" t="s">
        <v>26</v>
      </c>
      <c r="C33" s="189"/>
      <c r="D33" s="189"/>
      <c r="E33" s="189"/>
      <c r="F33" s="189"/>
      <c r="G33" s="189"/>
      <c r="H33" s="189"/>
      <c r="I33" s="189"/>
      <c r="J33" s="189"/>
      <c r="K33" s="190"/>
    </row>
    <row r="34" spans="1:11" ht="20" customHeight="1" x14ac:dyDescent="0.5">
      <c r="A34" s="13"/>
      <c r="B34" s="198" t="s">
        <v>47</v>
      </c>
      <c r="C34" s="198"/>
      <c r="D34" s="198"/>
      <c r="E34" s="198"/>
      <c r="F34" s="198"/>
      <c r="G34" s="199"/>
      <c r="H34" s="15"/>
      <c r="I34" s="17"/>
      <c r="J34" s="21"/>
      <c r="K34" s="22"/>
    </row>
    <row r="35" spans="1:11" ht="20" customHeight="1" x14ac:dyDescent="0.5">
      <c r="A35" s="14" t="s">
        <v>48</v>
      </c>
      <c r="B35" s="187" t="s">
        <v>49</v>
      </c>
      <c r="C35" s="187"/>
      <c r="D35" s="187"/>
      <c r="E35" s="187"/>
      <c r="F35" s="187"/>
      <c r="G35" s="188"/>
      <c r="H35" s="15" t="s">
        <v>50</v>
      </c>
      <c r="I35" s="17">
        <v>2</v>
      </c>
      <c r="J35" s="21"/>
      <c r="K35" s="22">
        <f>I35*J35</f>
        <v>0</v>
      </c>
    </row>
    <row r="36" spans="1:11" ht="65.25" customHeight="1" x14ac:dyDescent="0.5">
      <c r="A36" s="14" t="s">
        <v>51</v>
      </c>
      <c r="B36" s="178" t="s">
        <v>52</v>
      </c>
      <c r="C36" s="178"/>
      <c r="D36" s="178"/>
      <c r="E36" s="178"/>
      <c r="F36" s="178"/>
      <c r="G36" s="179"/>
      <c r="H36" s="15" t="s">
        <v>50</v>
      </c>
      <c r="I36" s="17">
        <v>2</v>
      </c>
      <c r="J36" s="21"/>
      <c r="K36" s="22">
        <f t="shared" ref="K36:K50" si="1">I36*J36</f>
        <v>0</v>
      </c>
    </row>
    <row r="37" spans="1:11" ht="63" customHeight="1" x14ac:dyDescent="0.5">
      <c r="A37" s="14" t="s">
        <v>53</v>
      </c>
      <c r="B37" s="178" t="s">
        <v>54</v>
      </c>
      <c r="C37" s="178"/>
      <c r="D37" s="178"/>
      <c r="E37" s="178"/>
      <c r="F37" s="178"/>
      <c r="G37" s="179"/>
      <c r="H37" s="23" t="s">
        <v>50</v>
      </c>
      <c r="I37" s="17">
        <v>2</v>
      </c>
      <c r="J37" s="21"/>
      <c r="K37" s="22">
        <f t="shared" si="1"/>
        <v>0</v>
      </c>
    </row>
    <row r="38" spans="1:11" ht="24" customHeight="1" x14ac:dyDescent="0.5">
      <c r="A38" s="14" t="s">
        <v>55</v>
      </c>
      <c r="B38" s="178" t="s">
        <v>56</v>
      </c>
      <c r="C38" s="178"/>
      <c r="D38" s="178"/>
      <c r="E38" s="178"/>
      <c r="F38" s="178"/>
      <c r="G38" s="179"/>
      <c r="H38" s="23" t="s">
        <v>50</v>
      </c>
      <c r="I38" s="17">
        <v>1</v>
      </c>
      <c r="J38" s="21"/>
      <c r="K38" s="22">
        <f t="shared" si="1"/>
        <v>0</v>
      </c>
    </row>
    <row r="39" spans="1:11" ht="24.75" customHeight="1" x14ac:dyDescent="0.5">
      <c r="A39" s="14" t="s">
        <v>57</v>
      </c>
      <c r="B39" s="178" t="s">
        <v>58</v>
      </c>
      <c r="C39" s="178"/>
      <c r="D39" s="178"/>
      <c r="E39" s="178"/>
      <c r="F39" s="178"/>
      <c r="G39" s="179"/>
      <c r="H39" s="23" t="s">
        <v>50</v>
      </c>
      <c r="I39" s="17">
        <v>1</v>
      </c>
      <c r="J39" s="21"/>
      <c r="K39" s="22">
        <f t="shared" si="1"/>
        <v>0</v>
      </c>
    </row>
    <row r="40" spans="1:11" ht="24.75" customHeight="1" x14ac:dyDescent="0.5">
      <c r="A40" s="14" t="s">
        <v>59</v>
      </c>
      <c r="B40" s="178" t="s">
        <v>60</v>
      </c>
      <c r="C40" s="178"/>
      <c r="D40" s="178"/>
      <c r="E40" s="178"/>
      <c r="F40" s="178"/>
      <c r="G40" s="179"/>
      <c r="H40" s="23" t="s">
        <v>50</v>
      </c>
      <c r="I40" s="17">
        <v>2</v>
      </c>
      <c r="J40" s="21"/>
      <c r="K40" s="22">
        <f t="shared" si="1"/>
        <v>0</v>
      </c>
    </row>
    <row r="41" spans="1:11" ht="20" customHeight="1" x14ac:dyDescent="0.5">
      <c r="A41" s="14" t="s">
        <v>61</v>
      </c>
      <c r="B41" s="187" t="s">
        <v>62</v>
      </c>
      <c r="C41" s="187"/>
      <c r="D41" s="187"/>
      <c r="E41" s="187"/>
      <c r="F41" s="187"/>
      <c r="G41" s="188"/>
      <c r="H41" s="15" t="s">
        <v>50</v>
      </c>
      <c r="I41" s="17">
        <v>2</v>
      </c>
      <c r="J41" s="21"/>
      <c r="K41" s="22">
        <f t="shared" si="1"/>
        <v>0</v>
      </c>
    </row>
    <row r="42" spans="1:11" ht="20" customHeight="1" x14ac:dyDescent="0.5">
      <c r="A42" s="14" t="s">
        <v>63</v>
      </c>
      <c r="B42" s="187" t="s">
        <v>64</v>
      </c>
      <c r="C42" s="187"/>
      <c r="D42" s="187"/>
      <c r="E42" s="187"/>
      <c r="F42" s="187"/>
      <c r="G42" s="188"/>
      <c r="H42" s="15" t="s">
        <v>50</v>
      </c>
      <c r="I42" s="17">
        <v>2</v>
      </c>
      <c r="J42" s="21"/>
      <c r="K42" s="22">
        <f t="shared" si="1"/>
        <v>0</v>
      </c>
    </row>
    <row r="43" spans="1:11" ht="20" customHeight="1" x14ac:dyDescent="0.5">
      <c r="A43" s="14" t="s">
        <v>65</v>
      </c>
      <c r="B43" s="187" t="s">
        <v>66</v>
      </c>
      <c r="C43" s="187"/>
      <c r="D43" s="187"/>
      <c r="E43" s="187"/>
      <c r="F43" s="187"/>
      <c r="G43" s="188"/>
      <c r="H43" s="15" t="s">
        <v>50</v>
      </c>
      <c r="I43" s="17">
        <v>2</v>
      </c>
      <c r="J43" s="21"/>
      <c r="K43" s="22">
        <f t="shared" si="1"/>
        <v>0</v>
      </c>
    </row>
    <row r="44" spans="1:11" ht="20" customHeight="1" x14ac:dyDescent="0.5">
      <c r="A44" s="14" t="s">
        <v>67</v>
      </c>
      <c r="B44" s="187" t="s">
        <v>68</v>
      </c>
      <c r="C44" s="187"/>
      <c r="D44" s="187"/>
      <c r="E44" s="187"/>
      <c r="F44" s="187"/>
      <c r="G44" s="188"/>
      <c r="H44" s="15" t="s">
        <v>50</v>
      </c>
      <c r="I44" s="17">
        <v>2</v>
      </c>
      <c r="J44" s="21"/>
      <c r="K44" s="22">
        <f t="shared" si="1"/>
        <v>0</v>
      </c>
    </row>
    <row r="45" spans="1:11" ht="20" customHeight="1" x14ac:dyDescent="0.5">
      <c r="A45" s="14" t="s">
        <v>69</v>
      </c>
      <c r="B45" s="187" t="s">
        <v>70</v>
      </c>
      <c r="C45" s="187"/>
      <c r="D45" s="187"/>
      <c r="E45" s="187"/>
      <c r="F45" s="187"/>
      <c r="G45" s="188"/>
      <c r="H45" s="15" t="s">
        <v>50</v>
      </c>
      <c r="I45" s="17">
        <v>1</v>
      </c>
      <c r="J45" s="21"/>
      <c r="K45" s="22">
        <f t="shared" si="1"/>
        <v>0</v>
      </c>
    </row>
    <row r="46" spans="1:11" ht="20" customHeight="1" x14ac:dyDescent="0.5">
      <c r="A46" s="14" t="s">
        <v>71</v>
      </c>
      <c r="B46" s="187" t="s">
        <v>72</v>
      </c>
      <c r="C46" s="187"/>
      <c r="D46" s="187"/>
      <c r="E46" s="187"/>
      <c r="F46" s="187"/>
      <c r="G46" s="188"/>
      <c r="H46" s="15" t="s">
        <v>73</v>
      </c>
      <c r="I46" s="17">
        <v>1</v>
      </c>
      <c r="J46" s="21"/>
      <c r="K46" s="22">
        <f t="shared" si="1"/>
        <v>0</v>
      </c>
    </row>
    <row r="47" spans="1:11" ht="20" customHeight="1" x14ac:dyDescent="0.5">
      <c r="A47" s="14" t="s">
        <v>74</v>
      </c>
      <c r="B47" s="187" t="s">
        <v>75</v>
      </c>
      <c r="C47" s="187"/>
      <c r="D47" s="187"/>
      <c r="E47" s="187"/>
      <c r="F47" s="187"/>
      <c r="G47" s="188"/>
      <c r="H47" s="15" t="s">
        <v>50</v>
      </c>
      <c r="I47" s="17">
        <v>1</v>
      </c>
      <c r="J47" s="21"/>
      <c r="K47" s="22">
        <f t="shared" si="1"/>
        <v>0</v>
      </c>
    </row>
    <row r="48" spans="1:11" ht="20" customHeight="1" x14ac:dyDescent="0.5">
      <c r="A48" s="14" t="s">
        <v>76</v>
      </c>
      <c r="B48" s="187" t="s">
        <v>77</v>
      </c>
      <c r="C48" s="187"/>
      <c r="D48" s="187"/>
      <c r="E48" s="187"/>
      <c r="F48" s="187"/>
      <c r="G48" s="188"/>
      <c r="H48" s="15" t="s">
        <v>50</v>
      </c>
      <c r="I48" s="17">
        <v>1</v>
      </c>
      <c r="J48" s="21"/>
      <c r="K48" s="22">
        <f t="shared" si="1"/>
        <v>0</v>
      </c>
    </row>
    <row r="49" spans="1:11" ht="20" customHeight="1" x14ac:dyDescent="0.5">
      <c r="A49" s="14" t="s">
        <v>78</v>
      </c>
      <c r="B49" s="187" t="s">
        <v>79</v>
      </c>
      <c r="C49" s="187"/>
      <c r="D49" s="187"/>
      <c r="E49" s="187"/>
      <c r="F49" s="187"/>
      <c r="G49" s="188"/>
      <c r="H49" s="15" t="s">
        <v>50</v>
      </c>
      <c r="I49" s="17">
        <v>1</v>
      </c>
      <c r="J49" s="21"/>
      <c r="K49" s="22">
        <f t="shared" si="1"/>
        <v>0</v>
      </c>
    </row>
    <row r="50" spans="1:11" ht="20" customHeight="1" x14ac:dyDescent="0.5">
      <c r="A50" s="14" t="s">
        <v>80</v>
      </c>
      <c r="B50" s="187" t="s">
        <v>81</v>
      </c>
      <c r="C50" s="187"/>
      <c r="D50" s="187"/>
      <c r="E50" s="187"/>
      <c r="F50" s="187"/>
      <c r="G50" s="188"/>
      <c r="H50" s="15" t="s">
        <v>50</v>
      </c>
      <c r="I50" s="17">
        <v>1</v>
      </c>
      <c r="J50" s="21"/>
      <c r="K50" s="22">
        <f t="shared" si="1"/>
        <v>0</v>
      </c>
    </row>
    <row r="51" spans="1:11" ht="20" customHeight="1" x14ac:dyDescent="0.5">
      <c r="A51" s="13"/>
      <c r="B51" s="192" t="s">
        <v>82</v>
      </c>
      <c r="C51" s="192"/>
      <c r="D51" s="192"/>
      <c r="E51" s="192"/>
      <c r="F51" s="192"/>
      <c r="G51" s="192"/>
      <c r="H51" s="192"/>
      <c r="I51" s="192"/>
      <c r="J51" s="193"/>
      <c r="K51" s="24">
        <f>SUM(K35:K50)</f>
        <v>0</v>
      </c>
    </row>
    <row r="52" spans="1:11" ht="20" customHeight="1" x14ac:dyDescent="0.5">
      <c r="A52" s="13"/>
      <c r="B52" s="163" t="s">
        <v>83</v>
      </c>
      <c r="C52" s="163"/>
      <c r="D52" s="163"/>
      <c r="E52" s="163"/>
      <c r="F52" s="163"/>
      <c r="G52" s="163"/>
      <c r="H52" s="163"/>
      <c r="I52" s="163"/>
      <c r="J52" s="164"/>
      <c r="K52" s="22">
        <f>K51</f>
        <v>0</v>
      </c>
    </row>
    <row r="53" spans="1:11" x14ac:dyDescent="0.5">
      <c r="A53" s="13"/>
      <c r="B53" s="263"/>
      <c r="C53" s="200"/>
      <c r="D53" s="200"/>
      <c r="E53" s="200"/>
      <c r="F53" s="200"/>
      <c r="G53" s="200"/>
      <c r="H53" s="200"/>
      <c r="I53" s="200"/>
      <c r="J53" s="200"/>
      <c r="K53" s="201"/>
    </row>
    <row r="54" spans="1:11" ht="32.5" x14ac:dyDescent="0.5">
      <c r="A54" s="13" t="s">
        <v>84</v>
      </c>
      <c r="B54" s="160" t="s">
        <v>85</v>
      </c>
      <c r="C54" s="156"/>
      <c r="D54" s="156"/>
      <c r="E54" s="156"/>
      <c r="F54" s="156"/>
      <c r="G54" s="156"/>
      <c r="H54" s="156"/>
      <c r="I54" s="156"/>
      <c r="J54" s="156"/>
      <c r="K54" s="161"/>
    </row>
    <row r="55" spans="1:11" x14ac:dyDescent="0.5">
      <c r="A55" s="13">
        <v>4</v>
      </c>
      <c r="B55" s="202" t="s">
        <v>26</v>
      </c>
      <c r="C55" s="189"/>
      <c r="D55" s="189"/>
      <c r="E55" s="189"/>
      <c r="F55" s="189"/>
      <c r="G55" s="189"/>
      <c r="H55" s="189"/>
      <c r="I55" s="189"/>
      <c r="J55" s="189"/>
      <c r="K55" s="190"/>
    </row>
    <row r="56" spans="1:11" x14ac:dyDescent="0.5">
      <c r="A56" s="13"/>
      <c r="B56" s="203" t="s">
        <v>86</v>
      </c>
      <c r="C56" s="204"/>
      <c r="D56" s="204"/>
      <c r="E56" s="204"/>
      <c r="F56" s="204"/>
      <c r="G56" s="205"/>
      <c r="H56" s="25"/>
      <c r="I56" s="26"/>
      <c r="J56" s="27"/>
      <c r="K56" s="28"/>
    </row>
    <row r="57" spans="1:11" x14ac:dyDescent="0.5">
      <c r="A57" s="14" t="s">
        <v>87</v>
      </c>
      <c r="B57" s="186" t="s">
        <v>88</v>
      </c>
      <c r="C57" s="187"/>
      <c r="D57" s="187"/>
      <c r="E57" s="187"/>
      <c r="F57" s="187"/>
      <c r="G57" s="188"/>
      <c r="H57" s="15" t="s">
        <v>89</v>
      </c>
      <c r="I57" s="17">
        <v>1</v>
      </c>
      <c r="J57" s="20"/>
      <c r="K57" s="29">
        <f>J57*I57</f>
        <v>0</v>
      </c>
    </row>
    <row r="58" spans="1:11" x14ac:dyDescent="0.5">
      <c r="A58" s="13"/>
      <c r="B58" s="197" t="s">
        <v>90</v>
      </c>
      <c r="C58" s="198"/>
      <c r="D58" s="198"/>
      <c r="E58" s="198"/>
      <c r="F58" s="198"/>
      <c r="G58" s="199"/>
      <c r="H58" s="15"/>
      <c r="I58" s="17"/>
      <c r="J58" s="20"/>
      <c r="K58" s="29"/>
    </row>
    <row r="59" spans="1:11" x14ac:dyDescent="0.5">
      <c r="A59" s="14" t="s">
        <v>91</v>
      </c>
      <c r="B59" s="186" t="s">
        <v>92</v>
      </c>
      <c r="C59" s="187"/>
      <c r="D59" s="187"/>
      <c r="E59" s="187"/>
      <c r="F59" s="187"/>
      <c r="G59" s="188"/>
      <c r="H59" s="15" t="s">
        <v>89</v>
      </c>
      <c r="I59" s="17">
        <v>1</v>
      </c>
      <c r="J59" s="20"/>
      <c r="K59" s="29">
        <f t="shared" ref="K59:K67" si="2">J59*I59</f>
        <v>0</v>
      </c>
    </row>
    <row r="60" spans="1:11" x14ac:dyDescent="0.5">
      <c r="A60" s="14" t="s">
        <v>93</v>
      </c>
      <c r="B60" s="186" t="s">
        <v>94</v>
      </c>
      <c r="C60" s="187"/>
      <c r="D60" s="187"/>
      <c r="E60" s="187"/>
      <c r="F60" s="187"/>
      <c r="G60" s="188"/>
      <c r="H60" s="15" t="s">
        <v>89</v>
      </c>
      <c r="I60" s="17">
        <v>1</v>
      </c>
      <c r="J60" s="20"/>
      <c r="K60" s="29">
        <f t="shared" si="2"/>
        <v>0</v>
      </c>
    </row>
    <row r="61" spans="1:11" x14ac:dyDescent="0.5">
      <c r="A61" s="14" t="s">
        <v>95</v>
      </c>
      <c r="B61" s="186" t="s">
        <v>96</v>
      </c>
      <c r="C61" s="187"/>
      <c r="D61" s="187"/>
      <c r="E61" s="187"/>
      <c r="F61" s="187"/>
      <c r="G61" s="188"/>
      <c r="H61" s="15" t="s">
        <v>50</v>
      </c>
      <c r="I61" s="17">
        <v>2</v>
      </c>
      <c r="J61" s="20"/>
      <c r="K61" s="29">
        <f t="shared" si="2"/>
        <v>0</v>
      </c>
    </row>
    <row r="62" spans="1:11" x14ac:dyDescent="0.5">
      <c r="A62" s="14" t="s">
        <v>97</v>
      </c>
      <c r="B62" s="186" t="s">
        <v>98</v>
      </c>
      <c r="C62" s="187"/>
      <c r="D62" s="187"/>
      <c r="E62" s="187"/>
      <c r="F62" s="187"/>
      <c r="G62" s="188"/>
      <c r="H62" s="15" t="s">
        <v>50</v>
      </c>
      <c r="I62" s="17">
        <v>6</v>
      </c>
      <c r="J62" s="20"/>
      <c r="K62" s="29">
        <f t="shared" si="2"/>
        <v>0</v>
      </c>
    </row>
    <row r="63" spans="1:11" x14ac:dyDescent="0.5">
      <c r="A63" s="14" t="s">
        <v>99</v>
      </c>
      <c r="B63" s="186" t="s">
        <v>100</v>
      </c>
      <c r="C63" s="187"/>
      <c r="D63" s="187"/>
      <c r="E63" s="187"/>
      <c r="F63" s="187"/>
      <c r="G63" s="188"/>
      <c r="H63" s="15" t="s">
        <v>50</v>
      </c>
      <c r="I63" s="17">
        <v>4</v>
      </c>
      <c r="J63" s="20"/>
      <c r="K63" s="29">
        <f t="shared" si="2"/>
        <v>0</v>
      </c>
    </row>
    <row r="64" spans="1:11" x14ac:dyDescent="0.5">
      <c r="A64" s="14" t="s">
        <v>101</v>
      </c>
      <c r="B64" s="186" t="s">
        <v>102</v>
      </c>
      <c r="C64" s="187"/>
      <c r="D64" s="187"/>
      <c r="E64" s="187"/>
      <c r="F64" s="187"/>
      <c r="G64" s="188"/>
      <c r="H64" s="15" t="s">
        <v>50</v>
      </c>
      <c r="I64" s="17">
        <v>2</v>
      </c>
      <c r="J64" s="20"/>
      <c r="K64" s="29">
        <f t="shared" si="2"/>
        <v>0</v>
      </c>
    </row>
    <row r="65" spans="1:11" x14ac:dyDescent="0.5">
      <c r="A65" s="14" t="s">
        <v>103</v>
      </c>
      <c r="B65" s="186" t="s">
        <v>104</v>
      </c>
      <c r="C65" s="187"/>
      <c r="D65" s="187"/>
      <c r="E65" s="187"/>
      <c r="F65" s="187"/>
      <c r="G65" s="188"/>
      <c r="H65" s="15" t="s">
        <v>50</v>
      </c>
      <c r="I65" s="17">
        <v>2</v>
      </c>
      <c r="J65" s="20"/>
      <c r="K65" s="29">
        <f t="shared" si="2"/>
        <v>0</v>
      </c>
    </row>
    <row r="66" spans="1:11" x14ac:dyDescent="0.5">
      <c r="A66" s="14" t="s">
        <v>105</v>
      </c>
      <c r="B66" s="186" t="s">
        <v>106</v>
      </c>
      <c r="C66" s="187"/>
      <c r="D66" s="187"/>
      <c r="E66" s="187"/>
      <c r="F66" s="187"/>
      <c r="G66" s="188"/>
      <c r="H66" s="15" t="s">
        <v>50</v>
      </c>
      <c r="I66" s="17">
        <v>6</v>
      </c>
      <c r="J66" s="20"/>
      <c r="K66" s="29">
        <f t="shared" si="2"/>
        <v>0</v>
      </c>
    </row>
    <row r="67" spans="1:11" ht="48" customHeight="1" x14ac:dyDescent="0.5">
      <c r="A67" s="14" t="s">
        <v>107</v>
      </c>
      <c r="B67" s="177" t="s">
        <v>108</v>
      </c>
      <c r="C67" s="178"/>
      <c r="D67" s="178"/>
      <c r="E67" s="178"/>
      <c r="F67" s="178"/>
      <c r="G67" s="179"/>
      <c r="H67" s="15" t="s">
        <v>50</v>
      </c>
      <c r="I67" s="17">
        <v>6</v>
      </c>
      <c r="J67" s="20"/>
      <c r="K67" s="29">
        <f t="shared" si="2"/>
        <v>0</v>
      </c>
    </row>
    <row r="68" spans="1:11" x14ac:dyDescent="0.5">
      <c r="A68" s="14" t="s">
        <v>109</v>
      </c>
      <c r="B68" s="196" t="s">
        <v>110</v>
      </c>
      <c r="C68" s="194"/>
      <c r="D68" s="194"/>
      <c r="E68" s="194"/>
      <c r="F68" s="194"/>
      <c r="G68" s="194"/>
      <c r="H68" s="15" t="s">
        <v>50</v>
      </c>
      <c r="I68" s="17">
        <v>1</v>
      </c>
      <c r="J68" s="20"/>
      <c r="K68" s="29">
        <f>J68*I68</f>
        <v>0</v>
      </c>
    </row>
    <row r="69" spans="1:11" x14ac:dyDescent="0.5">
      <c r="A69" s="14" t="s">
        <v>111</v>
      </c>
      <c r="B69" s="186" t="s">
        <v>112</v>
      </c>
      <c r="C69" s="187"/>
      <c r="D69" s="187"/>
      <c r="E69" s="187"/>
      <c r="F69" s="187"/>
      <c r="G69" s="188"/>
      <c r="H69" s="15" t="s">
        <v>50</v>
      </c>
      <c r="I69" s="17">
        <v>1</v>
      </c>
      <c r="J69" s="20"/>
      <c r="K69" s="29">
        <f>J69*I69</f>
        <v>0</v>
      </c>
    </row>
    <row r="70" spans="1:11" x14ac:dyDescent="0.5">
      <c r="A70" s="13"/>
      <c r="B70" s="261" t="s">
        <v>113</v>
      </c>
      <c r="C70" s="192"/>
      <c r="D70" s="192"/>
      <c r="E70" s="192"/>
      <c r="F70" s="192"/>
      <c r="G70" s="192"/>
      <c r="H70" s="192"/>
      <c r="I70" s="192"/>
      <c r="J70" s="193"/>
      <c r="K70" s="29">
        <f>SUM(K57:K69)</f>
        <v>0</v>
      </c>
    </row>
    <row r="71" spans="1:11" x14ac:dyDescent="0.5">
      <c r="A71" s="13"/>
      <c r="B71" s="162" t="s">
        <v>114</v>
      </c>
      <c r="C71" s="163"/>
      <c r="D71" s="163"/>
      <c r="E71" s="163"/>
      <c r="F71" s="163"/>
      <c r="G71" s="163"/>
      <c r="H71" s="163"/>
      <c r="I71" s="163"/>
      <c r="J71" s="164"/>
      <c r="K71" s="29">
        <f>K70</f>
        <v>0</v>
      </c>
    </row>
    <row r="72" spans="1:11" x14ac:dyDescent="0.5">
      <c r="A72" s="13"/>
      <c r="B72" s="165"/>
      <c r="C72" s="166"/>
      <c r="D72" s="166"/>
      <c r="E72" s="166"/>
      <c r="F72" s="166"/>
      <c r="G72" s="166"/>
      <c r="H72" s="166"/>
      <c r="I72" s="166"/>
      <c r="J72" s="166"/>
      <c r="K72" s="167"/>
    </row>
    <row r="73" spans="1:11" ht="32.5" x14ac:dyDescent="0.5">
      <c r="A73" s="13" t="s">
        <v>115</v>
      </c>
      <c r="B73" s="160" t="s">
        <v>116</v>
      </c>
      <c r="C73" s="156"/>
      <c r="D73" s="156"/>
      <c r="E73" s="156"/>
      <c r="F73" s="156"/>
      <c r="G73" s="156"/>
      <c r="H73" s="156"/>
      <c r="I73" s="156"/>
      <c r="J73" s="156"/>
      <c r="K73" s="161"/>
    </row>
    <row r="74" spans="1:11" x14ac:dyDescent="0.5">
      <c r="A74" s="13">
        <v>5</v>
      </c>
      <c r="B74" s="202" t="s">
        <v>26</v>
      </c>
      <c r="C74" s="189"/>
      <c r="D74" s="189"/>
      <c r="E74" s="189"/>
      <c r="F74" s="189"/>
      <c r="G74" s="189"/>
      <c r="H74" s="189"/>
      <c r="I74" s="189"/>
      <c r="J74" s="189"/>
      <c r="K74" s="190"/>
    </row>
    <row r="75" spans="1:11" x14ac:dyDescent="0.5">
      <c r="A75" s="14" t="s">
        <v>117</v>
      </c>
      <c r="B75" s="186" t="s">
        <v>189</v>
      </c>
      <c r="C75" s="187"/>
      <c r="D75" s="187"/>
      <c r="E75" s="187"/>
      <c r="F75" s="187"/>
      <c r="G75" s="188"/>
      <c r="H75" s="15" t="s">
        <v>50</v>
      </c>
      <c r="I75" s="17">
        <v>2</v>
      </c>
      <c r="J75" s="18"/>
      <c r="K75" s="19">
        <f t="shared" ref="K75:K76" si="3">I75*J75</f>
        <v>0</v>
      </c>
    </row>
    <row r="76" spans="1:11" x14ac:dyDescent="0.5">
      <c r="A76" s="14" t="s">
        <v>119</v>
      </c>
      <c r="B76" s="186" t="s">
        <v>190</v>
      </c>
      <c r="C76" s="187"/>
      <c r="D76" s="187"/>
      <c r="E76" s="187"/>
      <c r="F76" s="187"/>
      <c r="G76" s="188"/>
      <c r="H76" s="15" t="s">
        <v>50</v>
      </c>
      <c r="I76" s="17">
        <v>2</v>
      </c>
      <c r="J76" s="20"/>
      <c r="K76" s="19">
        <f t="shared" si="3"/>
        <v>0</v>
      </c>
    </row>
    <row r="77" spans="1:11" x14ac:dyDescent="0.5">
      <c r="A77" s="13"/>
      <c r="B77" s="261" t="s">
        <v>127</v>
      </c>
      <c r="C77" s="192"/>
      <c r="D77" s="192"/>
      <c r="E77" s="192"/>
      <c r="F77" s="192"/>
      <c r="G77" s="192"/>
      <c r="H77" s="192"/>
      <c r="I77" s="192"/>
      <c r="J77" s="193"/>
      <c r="K77" s="19">
        <f>SUM(K75:K76)</f>
        <v>0</v>
      </c>
    </row>
    <row r="78" spans="1:11" x14ac:dyDescent="0.5">
      <c r="A78" s="13"/>
      <c r="B78" s="162" t="s">
        <v>128</v>
      </c>
      <c r="C78" s="163"/>
      <c r="D78" s="163"/>
      <c r="E78" s="163"/>
      <c r="F78" s="163"/>
      <c r="G78" s="163"/>
      <c r="H78" s="163"/>
      <c r="I78" s="163"/>
      <c r="J78" s="164"/>
      <c r="K78" s="19">
        <f>K77</f>
        <v>0</v>
      </c>
    </row>
    <row r="79" spans="1:11" x14ac:dyDescent="0.5">
      <c r="A79" s="13"/>
      <c r="B79" s="165"/>
      <c r="C79" s="166"/>
      <c r="D79" s="166"/>
      <c r="E79" s="166"/>
      <c r="F79" s="166"/>
      <c r="G79" s="166"/>
      <c r="H79" s="166"/>
      <c r="I79" s="166"/>
      <c r="J79" s="166"/>
      <c r="K79" s="167"/>
    </row>
    <row r="80" spans="1:11" ht="32.5" x14ac:dyDescent="0.5">
      <c r="A80" s="13" t="s">
        <v>129</v>
      </c>
      <c r="B80" s="160" t="s">
        <v>130</v>
      </c>
      <c r="C80" s="156"/>
      <c r="D80" s="156"/>
      <c r="E80" s="156"/>
      <c r="F80" s="156"/>
      <c r="G80" s="156"/>
      <c r="H80" s="156"/>
      <c r="I80" s="156"/>
      <c r="J80" s="156"/>
      <c r="K80" s="161"/>
    </row>
    <row r="81" spans="1:11" x14ac:dyDescent="0.5">
      <c r="A81" s="13">
        <v>6</v>
      </c>
      <c r="B81" s="202" t="s">
        <v>26</v>
      </c>
      <c r="C81" s="189"/>
      <c r="D81" s="189"/>
      <c r="E81" s="189"/>
      <c r="F81" s="189"/>
      <c r="G81" s="189"/>
      <c r="H81" s="189"/>
      <c r="I81" s="189"/>
      <c r="J81" s="189"/>
      <c r="K81" s="190"/>
    </row>
    <row r="82" spans="1:11" x14ac:dyDescent="0.5">
      <c r="A82" s="14" t="s">
        <v>131</v>
      </c>
      <c r="B82" s="186" t="s">
        <v>132</v>
      </c>
      <c r="C82" s="187"/>
      <c r="D82" s="187"/>
      <c r="E82" s="187"/>
      <c r="F82" s="187"/>
      <c r="G82" s="188"/>
      <c r="H82" s="15" t="s">
        <v>38</v>
      </c>
      <c r="I82" s="30">
        <v>35</v>
      </c>
      <c r="J82" s="21"/>
      <c r="K82" s="19">
        <f>I82*J82</f>
        <v>0</v>
      </c>
    </row>
    <row r="83" spans="1:11" x14ac:dyDescent="0.5">
      <c r="A83" s="14" t="s">
        <v>133</v>
      </c>
      <c r="B83" s="186" t="s">
        <v>134</v>
      </c>
      <c r="C83" s="187"/>
      <c r="D83" s="187"/>
      <c r="E83" s="187"/>
      <c r="F83" s="187"/>
      <c r="G83" s="188"/>
      <c r="H83" s="15" t="s">
        <v>30</v>
      </c>
      <c r="I83" s="30">
        <v>15</v>
      </c>
      <c r="J83" s="31"/>
      <c r="K83" s="19">
        <f t="shared" ref="K83" si="4">I83*J83</f>
        <v>0</v>
      </c>
    </row>
    <row r="84" spans="1:11" x14ac:dyDescent="0.5">
      <c r="A84" s="13"/>
      <c r="B84" s="261" t="s">
        <v>135</v>
      </c>
      <c r="C84" s="192"/>
      <c r="D84" s="192"/>
      <c r="E84" s="192"/>
      <c r="F84" s="192"/>
      <c r="G84" s="192"/>
      <c r="H84" s="192"/>
      <c r="I84" s="192"/>
      <c r="J84" s="193"/>
      <c r="K84" s="19">
        <f>SUM(K82:K83)</f>
        <v>0</v>
      </c>
    </row>
    <row r="85" spans="1:11" x14ac:dyDescent="0.5">
      <c r="A85" s="13"/>
      <c r="B85" s="162" t="s">
        <v>136</v>
      </c>
      <c r="C85" s="163"/>
      <c r="D85" s="163"/>
      <c r="E85" s="163"/>
      <c r="F85" s="163"/>
      <c r="G85" s="163"/>
      <c r="H85" s="163"/>
      <c r="I85" s="163"/>
      <c r="J85" s="164"/>
      <c r="K85" s="19">
        <f>K84</f>
        <v>0</v>
      </c>
    </row>
    <row r="86" spans="1:11" x14ac:dyDescent="0.5">
      <c r="A86" s="13"/>
      <c r="B86" s="165"/>
      <c r="C86" s="166"/>
      <c r="D86" s="166"/>
      <c r="E86" s="166"/>
      <c r="F86" s="166"/>
      <c r="G86" s="166"/>
      <c r="H86" s="166"/>
      <c r="I86" s="166"/>
      <c r="J86" s="166"/>
      <c r="K86" s="167"/>
    </row>
    <row r="87" spans="1:11" ht="32.5" x14ac:dyDescent="0.5">
      <c r="A87" s="13" t="s">
        <v>137</v>
      </c>
      <c r="B87" s="160" t="s">
        <v>138</v>
      </c>
      <c r="C87" s="156"/>
      <c r="D87" s="156"/>
      <c r="E87" s="156"/>
      <c r="F87" s="156"/>
      <c r="G87" s="156"/>
      <c r="H87" s="156"/>
      <c r="I87" s="156"/>
      <c r="J87" s="156"/>
      <c r="K87" s="161"/>
    </row>
    <row r="88" spans="1:11" x14ac:dyDescent="0.5">
      <c r="A88" s="13">
        <v>7</v>
      </c>
      <c r="B88" s="202" t="s">
        <v>26</v>
      </c>
      <c r="C88" s="189"/>
      <c r="D88" s="189"/>
      <c r="E88" s="189"/>
      <c r="F88" s="189"/>
      <c r="G88" s="189"/>
      <c r="H88" s="189"/>
      <c r="I88" s="189"/>
      <c r="J88" s="189"/>
      <c r="K88" s="190"/>
    </row>
    <row r="89" spans="1:11" x14ac:dyDescent="0.5">
      <c r="A89" s="14" t="s">
        <v>139</v>
      </c>
      <c r="B89" s="32" t="s">
        <v>140</v>
      </c>
      <c r="C89" s="33"/>
      <c r="D89" s="33"/>
      <c r="E89" s="33"/>
      <c r="F89" s="33"/>
      <c r="G89" s="33"/>
      <c r="H89" s="15" t="s">
        <v>38</v>
      </c>
      <c r="I89" s="17">
        <v>195</v>
      </c>
      <c r="J89" s="20"/>
      <c r="K89" s="19">
        <f>I89*J89</f>
        <v>0</v>
      </c>
    </row>
    <row r="90" spans="1:11" x14ac:dyDescent="0.5">
      <c r="A90" s="14" t="s">
        <v>141</v>
      </c>
      <c r="B90" s="186" t="s">
        <v>142</v>
      </c>
      <c r="C90" s="187"/>
      <c r="D90" s="187"/>
      <c r="E90" s="187"/>
      <c r="F90" s="187"/>
      <c r="G90" s="188"/>
      <c r="H90" s="15" t="s">
        <v>38</v>
      </c>
      <c r="I90" s="17">
        <v>86</v>
      </c>
      <c r="J90" s="20"/>
      <c r="K90" s="19">
        <f>I90*J90</f>
        <v>0</v>
      </c>
    </row>
    <row r="91" spans="1:11" x14ac:dyDescent="0.5">
      <c r="A91" s="14"/>
      <c r="B91" s="186" t="s">
        <v>144</v>
      </c>
      <c r="C91" s="187"/>
      <c r="D91" s="187"/>
      <c r="E91" s="187"/>
      <c r="F91" s="187"/>
      <c r="G91" s="188"/>
      <c r="H91" s="15" t="s">
        <v>89</v>
      </c>
      <c r="I91" s="34">
        <v>1</v>
      </c>
      <c r="J91" s="20"/>
      <c r="K91" s="19">
        <f>I91*J91</f>
        <v>0</v>
      </c>
    </row>
    <row r="92" spans="1:11" x14ac:dyDescent="0.5">
      <c r="A92" s="13"/>
      <c r="B92" s="261" t="s">
        <v>145</v>
      </c>
      <c r="C92" s="192"/>
      <c r="D92" s="192"/>
      <c r="E92" s="192"/>
      <c r="F92" s="192"/>
      <c r="G92" s="192"/>
      <c r="H92" s="192"/>
      <c r="I92" s="192"/>
      <c r="J92" s="193"/>
      <c r="K92" s="19">
        <f>K89+K90+K91</f>
        <v>0</v>
      </c>
    </row>
    <row r="93" spans="1:11" x14ac:dyDescent="0.5">
      <c r="A93" s="13">
        <v>8</v>
      </c>
      <c r="B93" s="202" t="s">
        <v>146</v>
      </c>
      <c r="C93" s="189"/>
      <c r="D93" s="189"/>
      <c r="E93" s="189"/>
      <c r="F93" s="189"/>
      <c r="G93" s="189"/>
      <c r="H93" s="189"/>
      <c r="I93" s="189"/>
      <c r="J93" s="189"/>
      <c r="K93" s="190"/>
    </row>
    <row r="94" spans="1:11" x14ac:dyDescent="0.5">
      <c r="A94" s="14" t="s">
        <v>147</v>
      </c>
      <c r="B94" s="186" t="s">
        <v>142</v>
      </c>
      <c r="C94" s="187"/>
      <c r="D94" s="187"/>
      <c r="E94" s="187"/>
      <c r="F94" s="187"/>
      <c r="G94" s="188"/>
      <c r="H94" s="15" t="s">
        <v>38</v>
      </c>
      <c r="I94" s="17">
        <v>40</v>
      </c>
      <c r="J94" s="18"/>
      <c r="K94" s="19">
        <f>J94*I94</f>
        <v>0</v>
      </c>
    </row>
    <row r="95" spans="1:11" x14ac:dyDescent="0.5">
      <c r="A95" s="13"/>
      <c r="B95" s="261" t="s">
        <v>148</v>
      </c>
      <c r="C95" s="192"/>
      <c r="D95" s="192"/>
      <c r="E95" s="192"/>
      <c r="F95" s="192"/>
      <c r="G95" s="192"/>
      <c r="H95" s="192"/>
      <c r="I95" s="192"/>
      <c r="J95" s="193"/>
      <c r="K95" s="19">
        <f>K94</f>
        <v>0</v>
      </c>
    </row>
    <row r="96" spans="1:11" x14ac:dyDescent="0.5">
      <c r="A96" s="13"/>
      <c r="B96" s="162" t="s">
        <v>149</v>
      </c>
      <c r="C96" s="163"/>
      <c r="D96" s="163"/>
      <c r="E96" s="163"/>
      <c r="F96" s="163"/>
      <c r="G96" s="163"/>
      <c r="H96" s="163"/>
      <c r="I96" s="163"/>
      <c r="J96" s="164"/>
      <c r="K96" s="19">
        <f>K95+K92</f>
        <v>0</v>
      </c>
    </row>
    <row r="97" spans="1:11" x14ac:dyDescent="0.5">
      <c r="A97" s="13"/>
      <c r="B97" s="165"/>
      <c r="C97" s="166"/>
      <c r="D97" s="166"/>
      <c r="E97" s="166"/>
      <c r="F97" s="166"/>
      <c r="G97" s="166"/>
      <c r="H97" s="166"/>
      <c r="I97" s="166"/>
      <c r="J97" s="166"/>
      <c r="K97" s="167"/>
    </row>
    <row r="98" spans="1:11" ht="32.5" x14ac:dyDescent="0.5">
      <c r="A98" s="13" t="s">
        <v>150</v>
      </c>
      <c r="B98" s="160" t="s">
        <v>151</v>
      </c>
      <c r="C98" s="156"/>
      <c r="D98" s="156"/>
      <c r="E98" s="156"/>
      <c r="F98" s="156"/>
      <c r="G98" s="156"/>
      <c r="H98" s="156"/>
      <c r="I98" s="156"/>
      <c r="J98" s="156"/>
      <c r="K98" s="161"/>
    </row>
    <row r="99" spans="1:11" x14ac:dyDescent="0.5">
      <c r="A99" s="13">
        <v>9</v>
      </c>
      <c r="B99" s="202" t="s">
        <v>152</v>
      </c>
      <c r="C99" s="189"/>
      <c r="D99" s="189"/>
      <c r="E99" s="189"/>
      <c r="F99" s="189"/>
      <c r="G99" s="189"/>
      <c r="H99" s="189"/>
      <c r="I99" s="189"/>
      <c r="J99" s="189"/>
      <c r="K99" s="190"/>
    </row>
    <row r="100" spans="1:11" x14ac:dyDescent="0.5">
      <c r="A100" s="14" t="s">
        <v>279</v>
      </c>
      <c r="B100" s="275" t="s">
        <v>154</v>
      </c>
      <c r="C100" s="276"/>
      <c r="D100" s="276"/>
      <c r="E100" s="276"/>
      <c r="F100" s="276"/>
      <c r="G100" s="277"/>
      <c r="H100" s="23" t="s">
        <v>38</v>
      </c>
      <c r="I100" s="17">
        <v>25</v>
      </c>
      <c r="J100" s="20"/>
      <c r="K100" s="19">
        <f>J100*I100</f>
        <v>0</v>
      </c>
    </row>
    <row r="101" spans="1:11" x14ac:dyDescent="0.5">
      <c r="A101" s="13">
        <v>10</v>
      </c>
      <c r="B101" s="202" t="s">
        <v>146</v>
      </c>
      <c r="C101" s="189"/>
      <c r="D101" s="189"/>
      <c r="E101" s="189"/>
      <c r="F101" s="189"/>
      <c r="G101" s="189"/>
      <c r="H101" s="189"/>
      <c r="I101" s="189"/>
      <c r="J101" s="189"/>
      <c r="K101" s="190"/>
    </row>
    <row r="102" spans="1:11" x14ac:dyDescent="0.5">
      <c r="A102" s="14" t="s">
        <v>155</v>
      </c>
      <c r="B102" s="186" t="s">
        <v>156</v>
      </c>
      <c r="C102" s="187"/>
      <c r="D102" s="187"/>
      <c r="E102" s="187"/>
      <c r="F102" s="187"/>
      <c r="G102" s="188"/>
      <c r="H102" s="15" t="s">
        <v>38</v>
      </c>
      <c r="I102" s="17">
        <v>300</v>
      </c>
      <c r="J102" s="20"/>
      <c r="K102" s="19">
        <f>J102*I102</f>
        <v>0</v>
      </c>
    </row>
    <row r="103" spans="1:11" x14ac:dyDescent="0.5">
      <c r="A103" s="14"/>
      <c r="B103" s="260" t="s">
        <v>157</v>
      </c>
      <c r="C103" s="191"/>
      <c r="D103" s="191"/>
      <c r="E103" s="191"/>
      <c r="F103" s="191"/>
      <c r="G103" s="191"/>
      <c r="H103" s="191"/>
      <c r="I103" s="191"/>
      <c r="J103" s="191"/>
      <c r="K103" s="19">
        <f>K102+K100</f>
        <v>0</v>
      </c>
    </row>
    <row r="104" spans="1:11" x14ac:dyDescent="0.5">
      <c r="A104" s="14"/>
      <c r="B104" s="165"/>
      <c r="C104" s="166"/>
      <c r="D104" s="166"/>
      <c r="E104" s="166"/>
      <c r="F104" s="166"/>
      <c r="G104" s="166"/>
      <c r="H104" s="166"/>
      <c r="I104" s="166"/>
      <c r="J104" s="166"/>
      <c r="K104" s="167"/>
    </row>
    <row r="105" spans="1:11" ht="32.5" x14ac:dyDescent="0.5">
      <c r="A105" s="13" t="s">
        <v>158</v>
      </c>
      <c r="B105" s="183" t="s">
        <v>159</v>
      </c>
      <c r="C105" s="184"/>
      <c r="D105" s="184"/>
      <c r="E105" s="184"/>
      <c r="F105" s="184"/>
      <c r="G105" s="184"/>
      <c r="H105" s="184"/>
      <c r="I105" s="184"/>
      <c r="J105" s="184"/>
      <c r="K105" s="185"/>
    </row>
    <row r="106" spans="1:11" x14ac:dyDescent="0.5">
      <c r="A106" s="14" t="s">
        <v>160</v>
      </c>
      <c r="B106" s="186" t="s">
        <v>161</v>
      </c>
      <c r="C106" s="187"/>
      <c r="D106" s="187"/>
      <c r="E106" s="187"/>
      <c r="F106" s="187"/>
      <c r="G106" s="188"/>
      <c r="H106" s="15" t="s">
        <v>50</v>
      </c>
      <c r="I106" s="17">
        <v>1</v>
      </c>
      <c r="J106" s="20"/>
      <c r="K106" s="19">
        <f>J106*I106</f>
        <v>0</v>
      </c>
    </row>
    <row r="107" spans="1:11" x14ac:dyDescent="0.5">
      <c r="A107" s="14" t="s">
        <v>162</v>
      </c>
      <c r="B107" s="186" t="s">
        <v>163</v>
      </c>
      <c r="C107" s="187"/>
      <c r="D107" s="187"/>
      <c r="E107" s="187"/>
      <c r="F107" s="187"/>
      <c r="G107" s="188"/>
      <c r="H107" s="15" t="s">
        <v>50</v>
      </c>
      <c r="I107" s="17">
        <v>1</v>
      </c>
      <c r="J107" s="20"/>
      <c r="K107" s="19">
        <f t="shared" ref="K107:K110" si="5">J107*I107</f>
        <v>0</v>
      </c>
    </row>
    <row r="108" spans="1:11" x14ac:dyDescent="0.5">
      <c r="A108" s="14" t="s">
        <v>164</v>
      </c>
      <c r="B108" s="186" t="s">
        <v>165</v>
      </c>
      <c r="C108" s="187"/>
      <c r="D108" s="187"/>
      <c r="E108" s="187"/>
      <c r="F108" s="187"/>
      <c r="G108" s="188"/>
      <c r="H108" s="15" t="s">
        <v>50</v>
      </c>
      <c r="I108" s="17">
        <v>12</v>
      </c>
      <c r="J108" s="20"/>
      <c r="K108" s="19">
        <f t="shared" si="5"/>
        <v>0</v>
      </c>
    </row>
    <row r="109" spans="1:11" ht="68.400000000000006" customHeight="1" x14ac:dyDescent="0.5">
      <c r="A109" s="14" t="s">
        <v>166</v>
      </c>
      <c r="B109" s="177" t="s">
        <v>167</v>
      </c>
      <c r="C109" s="178"/>
      <c r="D109" s="178"/>
      <c r="E109" s="178"/>
      <c r="F109" s="178"/>
      <c r="G109" s="179"/>
      <c r="H109" s="15" t="s">
        <v>50</v>
      </c>
      <c r="I109" s="17">
        <v>1</v>
      </c>
      <c r="J109" s="20"/>
      <c r="K109" s="19">
        <f t="shared" si="5"/>
        <v>0</v>
      </c>
    </row>
    <row r="110" spans="1:11" ht="54" customHeight="1" x14ac:dyDescent="0.5">
      <c r="A110" s="14" t="s">
        <v>168</v>
      </c>
      <c r="B110" s="177" t="s">
        <v>169</v>
      </c>
      <c r="C110" s="178"/>
      <c r="D110" s="178"/>
      <c r="E110" s="178"/>
      <c r="F110" s="178"/>
      <c r="G110" s="179"/>
      <c r="H110" s="15" t="s">
        <v>50</v>
      </c>
      <c r="I110" s="17">
        <v>1</v>
      </c>
      <c r="J110" s="20"/>
      <c r="K110" s="19">
        <f t="shared" si="5"/>
        <v>0</v>
      </c>
    </row>
    <row r="111" spans="1:11" x14ac:dyDescent="0.5">
      <c r="A111" s="14"/>
      <c r="B111" s="162" t="s">
        <v>170</v>
      </c>
      <c r="C111" s="163"/>
      <c r="D111" s="163"/>
      <c r="E111" s="163"/>
      <c r="F111" s="163"/>
      <c r="G111" s="163"/>
      <c r="H111" s="163"/>
      <c r="I111" s="163"/>
      <c r="J111" s="164"/>
      <c r="K111" s="19">
        <f>SUM(K106:K110)</f>
        <v>0</v>
      </c>
    </row>
    <row r="112" spans="1:11" x14ac:dyDescent="0.5">
      <c r="A112" s="14"/>
      <c r="B112" s="165"/>
      <c r="C112" s="166"/>
      <c r="D112" s="166"/>
      <c r="E112" s="166"/>
      <c r="F112" s="166"/>
      <c r="G112" s="166"/>
      <c r="H112" s="166"/>
      <c r="I112" s="166"/>
      <c r="J112" s="166"/>
      <c r="K112" s="167"/>
    </row>
    <row r="113" spans="1:11" ht="32.5" x14ac:dyDescent="0.5">
      <c r="A113" s="13" t="s">
        <v>171</v>
      </c>
      <c r="B113" s="160" t="s">
        <v>172</v>
      </c>
      <c r="C113" s="156"/>
      <c r="D113" s="156"/>
      <c r="E113" s="156"/>
      <c r="F113" s="156"/>
      <c r="G113" s="156"/>
      <c r="H113" s="156"/>
      <c r="I113" s="156"/>
      <c r="J113" s="156"/>
      <c r="K113" s="161"/>
    </row>
    <row r="114" spans="1:11" s="1" customFormat="1" ht="72" customHeight="1" x14ac:dyDescent="0.35">
      <c r="A114" s="14" t="s">
        <v>173</v>
      </c>
      <c r="B114" s="180" t="s">
        <v>174</v>
      </c>
      <c r="C114" s="181"/>
      <c r="D114" s="181"/>
      <c r="E114" s="181"/>
      <c r="F114" s="181"/>
      <c r="G114" s="182"/>
      <c r="H114" s="23" t="s">
        <v>50</v>
      </c>
      <c r="I114" s="23">
        <v>6</v>
      </c>
      <c r="J114" s="35"/>
      <c r="K114" s="19">
        <f t="shared" ref="K114:K115" si="6">J114*I114</f>
        <v>0</v>
      </c>
    </row>
    <row r="115" spans="1:11" ht="83.15" customHeight="1" x14ac:dyDescent="0.5">
      <c r="A115" s="14" t="s">
        <v>175</v>
      </c>
      <c r="B115" s="177" t="s">
        <v>176</v>
      </c>
      <c r="C115" s="178"/>
      <c r="D115" s="178"/>
      <c r="E115" s="178"/>
      <c r="F115" s="178"/>
      <c r="G115" s="179"/>
      <c r="H115" s="23" t="s">
        <v>50</v>
      </c>
      <c r="I115" s="23">
        <v>8</v>
      </c>
      <c r="J115" s="36"/>
      <c r="K115" s="19">
        <f t="shared" si="6"/>
        <v>0</v>
      </c>
    </row>
    <row r="116" spans="1:11" ht="21.5" thickBot="1" x14ac:dyDescent="0.55000000000000004">
      <c r="A116" s="14"/>
      <c r="B116" s="162" t="s">
        <v>177</v>
      </c>
      <c r="C116" s="163"/>
      <c r="D116" s="163"/>
      <c r="E116" s="163"/>
      <c r="F116" s="163"/>
      <c r="G116" s="163"/>
      <c r="H116" s="163"/>
      <c r="I116" s="163"/>
      <c r="J116" s="164"/>
      <c r="K116" s="19">
        <f>SUM(K114:K115)</f>
        <v>0</v>
      </c>
    </row>
    <row r="117" spans="1:11" x14ac:dyDescent="0.5">
      <c r="A117" s="14"/>
      <c r="B117" s="257" t="s">
        <v>178</v>
      </c>
      <c r="C117" s="258"/>
      <c r="D117" s="258"/>
      <c r="E117" s="258"/>
      <c r="F117" s="258"/>
      <c r="G117" s="258"/>
      <c r="H117" s="258"/>
      <c r="I117" s="258"/>
      <c r="J117" s="259"/>
      <c r="K117" s="37"/>
    </row>
    <row r="118" spans="1:11" ht="21.5" thickBot="1" x14ac:dyDescent="0.55000000000000004">
      <c r="A118" s="14"/>
      <c r="B118" s="171"/>
      <c r="C118" s="172"/>
      <c r="D118" s="172"/>
      <c r="E118" s="172"/>
      <c r="F118" s="172"/>
      <c r="G118" s="172"/>
      <c r="H118" s="172"/>
      <c r="I118" s="172"/>
      <c r="J118" s="173"/>
      <c r="K118" s="38"/>
    </row>
    <row r="119" spans="1:11" ht="32.5" x14ac:dyDescent="0.5">
      <c r="A119" s="39" t="s">
        <v>9</v>
      </c>
      <c r="B119" s="174" t="s">
        <v>10</v>
      </c>
      <c r="C119" s="175"/>
      <c r="D119" s="175"/>
      <c r="E119" s="175"/>
      <c r="F119" s="175"/>
      <c r="G119" s="175"/>
      <c r="H119" s="175"/>
      <c r="I119" s="175"/>
      <c r="J119" s="176"/>
      <c r="K119" s="38">
        <f>K16</f>
        <v>0</v>
      </c>
    </row>
    <row r="120" spans="1:11" ht="32.5" x14ac:dyDescent="0.5">
      <c r="A120" s="39" t="s">
        <v>24</v>
      </c>
      <c r="B120" s="160" t="s">
        <v>44</v>
      </c>
      <c r="C120" s="156"/>
      <c r="D120" s="156"/>
      <c r="E120" s="156"/>
      <c r="F120" s="156"/>
      <c r="G120" s="156"/>
      <c r="H120" s="156"/>
      <c r="I120" s="156"/>
      <c r="J120" s="161"/>
      <c r="K120" s="38">
        <f>K30</f>
        <v>0</v>
      </c>
    </row>
    <row r="121" spans="1:11" ht="32.5" x14ac:dyDescent="0.5">
      <c r="A121" s="39" t="s">
        <v>45</v>
      </c>
      <c r="B121" s="160" t="s">
        <v>83</v>
      </c>
      <c r="C121" s="156"/>
      <c r="D121" s="156"/>
      <c r="E121" s="156"/>
      <c r="F121" s="156"/>
      <c r="G121" s="156"/>
      <c r="H121" s="156"/>
      <c r="I121" s="156"/>
      <c r="J121" s="161"/>
      <c r="K121" s="38">
        <f>K52</f>
        <v>0</v>
      </c>
    </row>
    <row r="122" spans="1:11" ht="32.5" x14ac:dyDescent="0.5">
      <c r="A122" s="13" t="s">
        <v>84</v>
      </c>
      <c r="B122" s="160" t="s">
        <v>114</v>
      </c>
      <c r="C122" s="156"/>
      <c r="D122" s="156"/>
      <c r="E122" s="156"/>
      <c r="F122" s="156"/>
      <c r="G122" s="156"/>
      <c r="H122" s="156"/>
      <c r="I122" s="156"/>
      <c r="J122" s="161"/>
      <c r="K122" s="38">
        <f>K71</f>
        <v>0</v>
      </c>
    </row>
    <row r="123" spans="1:11" ht="32.5" x14ac:dyDescent="0.5">
      <c r="A123" s="13" t="s">
        <v>115</v>
      </c>
      <c r="B123" s="160" t="s">
        <v>128</v>
      </c>
      <c r="C123" s="156"/>
      <c r="D123" s="156"/>
      <c r="E123" s="156"/>
      <c r="F123" s="156"/>
      <c r="G123" s="156"/>
      <c r="H123" s="156"/>
      <c r="I123" s="156"/>
      <c r="J123" s="161"/>
      <c r="K123" s="38">
        <f>K78</f>
        <v>0</v>
      </c>
    </row>
    <row r="124" spans="1:11" ht="32.5" x14ac:dyDescent="0.5">
      <c r="A124" s="13" t="s">
        <v>129</v>
      </c>
      <c r="B124" s="160" t="s">
        <v>136</v>
      </c>
      <c r="C124" s="156"/>
      <c r="D124" s="156"/>
      <c r="E124" s="156"/>
      <c r="F124" s="156"/>
      <c r="G124" s="156"/>
      <c r="H124" s="156"/>
      <c r="I124" s="156"/>
      <c r="J124" s="161"/>
      <c r="K124" s="38">
        <f>K85</f>
        <v>0</v>
      </c>
    </row>
    <row r="125" spans="1:11" ht="32.5" x14ac:dyDescent="0.5">
      <c r="A125" s="13" t="s">
        <v>137</v>
      </c>
      <c r="B125" s="160" t="s">
        <v>149</v>
      </c>
      <c r="C125" s="156"/>
      <c r="D125" s="156"/>
      <c r="E125" s="156"/>
      <c r="F125" s="156"/>
      <c r="G125" s="156"/>
      <c r="H125" s="156"/>
      <c r="I125" s="156"/>
      <c r="J125" s="161"/>
      <c r="K125" s="38">
        <f>K96</f>
        <v>0</v>
      </c>
    </row>
    <row r="126" spans="1:11" ht="32.5" x14ac:dyDescent="0.5">
      <c r="A126" s="13" t="s">
        <v>150</v>
      </c>
      <c r="B126" s="160" t="s">
        <v>151</v>
      </c>
      <c r="C126" s="156"/>
      <c r="D126" s="156"/>
      <c r="E126" s="156"/>
      <c r="F126" s="156"/>
      <c r="G126" s="156"/>
      <c r="H126" s="156"/>
      <c r="I126" s="156"/>
      <c r="J126" s="161"/>
      <c r="K126" s="38">
        <f>K103</f>
        <v>0</v>
      </c>
    </row>
    <row r="127" spans="1:11" ht="32.5" x14ac:dyDescent="0.5">
      <c r="A127" s="13" t="s">
        <v>158</v>
      </c>
      <c r="B127" s="160" t="s">
        <v>159</v>
      </c>
      <c r="C127" s="156"/>
      <c r="D127" s="156"/>
      <c r="E127" s="156"/>
      <c r="F127" s="156"/>
      <c r="G127" s="156"/>
      <c r="H127" s="156"/>
      <c r="I127" s="156"/>
      <c r="J127" s="161"/>
      <c r="K127" s="40">
        <f>K111</f>
        <v>0</v>
      </c>
    </row>
    <row r="128" spans="1:11" ht="33" thickBot="1" x14ac:dyDescent="0.55000000000000004">
      <c r="A128" s="41" t="s">
        <v>171</v>
      </c>
      <c r="B128" s="253" t="s">
        <v>172</v>
      </c>
      <c r="C128" s="254"/>
      <c r="D128" s="254"/>
      <c r="E128" s="254"/>
      <c r="F128" s="254"/>
      <c r="G128" s="254"/>
      <c r="H128" s="254"/>
      <c r="I128" s="254"/>
      <c r="J128" s="255"/>
      <c r="K128" s="40">
        <f>K116</f>
        <v>0</v>
      </c>
    </row>
    <row r="129" spans="1:11" ht="31.5" thickBot="1" x14ac:dyDescent="0.75">
      <c r="A129" s="42"/>
      <c r="B129" s="157" t="s">
        <v>283</v>
      </c>
      <c r="C129" s="158"/>
      <c r="D129" s="158"/>
      <c r="E129" s="158"/>
      <c r="F129" s="158"/>
      <c r="G129" s="158"/>
      <c r="H129" s="158"/>
      <c r="I129" s="158"/>
      <c r="J129" s="159"/>
      <c r="K129" s="43">
        <f>SUM(K119:K128)</f>
        <v>0</v>
      </c>
    </row>
    <row r="130" spans="1:11" x14ac:dyDescent="0.5">
      <c r="A130" s="1"/>
    </row>
    <row r="131" spans="1:11" x14ac:dyDescent="0.5">
      <c r="A131" s="1"/>
    </row>
    <row r="132" spans="1:11" x14ac:dyDescent="0.5">
      <c r="A132" s="1"/>
      <c r="B132" s="256" t="s">
        <v>180</v>
      </c>
      <c r="C132" s="256"/>
      <c r="D132" s="256"/>
      <c r="E132" s="256"/>
      <c r="F132" s="256"/>
      <c r="G132" s="256"/>
      <c r="H132" s="256"/>
      <c r="I132" s="256"/>
      <c r="J132" s="256"/>
      <c r="K132" s="256"/>
    </row>
    <row r="133" spans="1:11" x14ac:dyDescent="0.5">
      <c r="A133" s="1"/>
    </row>
    <row r="134" spans="1:11" ht="31" x14ac:dyDescent="0.7">
      <c r="A134" s="1"/>
      <c r="G134" s="46" t="s">
        <v>181</v>
      </c>
      <c r="H134" s="47"/>
      <c r="I134" s="48"/>
      <c r="J134" s="49" t="s">
        <v>182</v>
      </c>
    </row>
    <row r="135" spans="1:11" x14ac:dyDescent="0.5">
      <c r="A135" s="1"/>
    </row>
    <row r="136" spans="1:11" x14ac:dyDescent="0.5">
      <c r="A136" s="1"/>
    </row>
    <row r="137" spans="1:11" x14ac:dyDescent="0.5">
      <c r="A137" s="1"/>
      <c r="H137" s="50" t="s">
        <v>183</v>
      </c>
      <c r="I137" s="50"/>
    </row>
    <row r="138" spans="1:11" ht="23.5" x14ac:dyDescent="0.55000000000000004">
      <c r="A138" s="1"/>
      <c r="H138" s="51" t="s">
        <v>184</v>
      </c>
      <c r="I138" s="52"/>
    </row>
    <row r="139" spans="1:11" ht="26" x14ac:dyDescent="0.6">
      <c r="A139" s="1"/>
      <c r="H139" s="53" t="s">
        <v>185</v>
      </c>
      <c r="I139" s="52"/>
    </row>
    <row r="140" spans="1:11" x14ac:dyDescent="0.5">
      <c r="A140" s="1"/>
    </row>
    <row r="141" spans="1:11" x14ac:dyDescent="0.5">
      <c r="A141" s="1"/>
    </row>
    <row r="142" spans="1:11" x14ac:dyDescent="0.5">
      <c r="A142" s="1"/>
    </row>
    <row r="143" spans="1:11" x14ac:dyDescent="0.5">
      <c r="A143" s="1"/>
    </row>
    <row r="144" spans="1:11" x14ac:dyDescent="0.5">
      <c r="A144" s="1"/>
    </row>
    <row r="145" spans="1:1" x14ac:dyDescent="0.5">
      <c r="A145" s="1"/>
    </row>
    <row r="146" spans="1:1" x14ac:dyDescent="0.5">
      <c r="A146" s="1"/>
    </row>
    <row r="147" spans="1:1" x14ac:dyDescent="0.5">
      <c r="A147" s="1"/>
    </row>
    <row r="148" spans="1:1" x14ac:dyDescent="0.5">
      <c r="A148" s="1"/>
    </row>
    <row r="149" spans="1:1" x14ac:dyDescent="0.5">
      <c r="A149" s="1"/>
    </row>
    <row r="150" spans="1:1" x14ac:dyDescent="0.5">
      <c r="A150" s="1"/>
    </row>
    <row r="151" spans="1:1" x14ac:dyDescent="0.5">
      <c r="A151" s="1"/>
    </row>
    <row r="152" spans="1:1" x14ac:dyDescent="0.5">
      <c r="A152" s="1"/>
    </row>
    <row r="153" spans="1:1" x14ac:dyDescent="0.5">
      <c r="A153" s="1"/>
    </row>
    <row r="154" spans="1:1" x14ac:dyDescent="0.5">
      <c r="A154" s="1"/>
    </row>
    <row r="155" spans="1:1" x14ac:dyDescent="0.5">
      <c r="A155" s="1"/>
    </row>
    <row r="156" spans="1:1" x14ac:dyDescent="0.5">
      <c r="A156" s="1"/>
    </row>
    <row r="157" spans="1:1" x14ac:dyDescent="0.5">
      <c r="A157" s="1"/>
    </row>
    <row r="158" spans="1:1" x14ac:dyDescent="0.5">
      <c r="A158" s="1"/>
    </row>
    <row r="159" spans="1:1" x14ac:dyDescent="0.5">
      <c r="A159" s="1"/>
    </row>
    <row r="160" spans="1:1" x14ac:dyDescent="0.5">
      <c r="A160" s="1"/>
    </row>
    <row r="161" spans="1:1" x14ac:dyDescent="0.5">
      <c r="A161" s="1"/>
    </row>
    <row r="162" spans="1:1" x14ac:dyDescent="0.5">
      <c r="A162" s="1"/>
    </row>
    <row r="163" spans="1:1" x14ac:dyDescent="0.5">
      <c r="A163" s="1"/>
    </row>
    <row r="164" spans="1:1" x14ac:dyDescent="0.5">
      <c r="A164" s="1"/>
    </row>
    <row r="165" spans="1:1" x14ac:dyDescent="0.5">
      <c r="A165" s="1"/>
    </row>
    <row r="166" spans="1:1" x14ac:dyDescent="0.5">
      <c r="A166" s="1"/>
    </row>
    <row r="167" spans="1:1" x14ac:dyDescent="0.5">
      <c r="A167" s="1"/>
    </row>
    <row r="168" spans="1:1" x14ac:dyDescent="0.5">
      <c r="A168" s="1"/>
    </row>
    <row r="169" spans="1:1" x14ac:dyDescent="0.5">
      <c r="A169" s="1"/>
    </row>
    <row r="170" spans="1:1" x14ac:dyDescent="0.5">
      <c r="A170" s="1"/>
    </row>
    <row r="171" spans="1:1" x14ac:dyDescent="0.5">
      <c r="A171" s="1"/>
    </row>
    <row r="172" spans="1:1" x14ac:dyDescent="0.5">
      <c r="A172" s="1"/>
    </row>
    <row r="173" spans="1:1" x14ac:dyDescent="0.5">
      <c r="A173" s="1"/>
    </row>
    <row r="174" spans="1:1" x14ac:dyDescent="0.5">
      <c r="A174" s="1"/>
    </row>
    <row r="175" spans="1:1" x14ac:dyDescent="0.5">
      <c r="A175" s="1"/>
    </row>
    <row r="176" spans="1:1" x14ac:dyDescent="0.5">
      <c r="A176" s="1"/>
    </row>
    <row r="177" spans="1:1" x14ac:dyDescent="0.5">
      <c r="A177" s="1"/>
    </row>
    <row r="178" spans="1:1" x14ac:dyDescent="0.5">
      <c r="A178" s="1"/>
    </row>
    <row r="179" spans="1:1" x14ac:dyDescent="0.5">
      <c r="A179" s="1"/>
    </row>
    <row r="180" spans="1:1" x14ac:dyDescent="0.5">
      <c r="A180" s="1"/>
    </row>
    <row r="181" spans="1:1" x14ac:dyDescent="0.5">
      <c r="A181" s="1"/>
    </row>
    <row r="182" spans="1:1" x14ac:dyDescent="0.5">
      <c r="A182" s="1"/>
    </row>
    <row r="183" spans="1:1" x14ac:dyDescent="0.5">
      <c r="A183" s="1"/>
    </row>
    <row r="184" spans="1:1" x14ac:dyDescent="0.5">
      <c r="A184" s="1"/>
    </row>
    <row r="185" spans="1:1" x14ac:dyDescent="0.5">
      <c r="A185" s="1"/>
    </row>
    <row r="186" spans="1:1" x14ac:dyDescent="0.5">
      <c r="A186" s="1"/>
    </row>
    <row r="187" spans="1:1" x14ac:dyDescent="0.5">
      <c r="A187" s="1"/>
    </row>
    <row r="188" spans="1:1" x14ac:dyDescent="0.5">
      <c r="A188" s="1"/>
    </row>
    <row r="189" spans="1:1" x14ac:dyDescent="0.5">
      <c r="A189" s="1"/>
    </row>
    <row r="190" spans="1:1" x14ac:dyDescent="0.5">
      <c r="A190" s="1"/>
    </row>
    <row r="191" spans="1:1" x14ac:dyDescent="0.5">
      <c r="A191" s="1"/>
    </row>
    <row r="192" spans="1:1" x14ac:dyDescent="0.5">
      <c r="A192" s="1"/>
    </row>
    <row r="193" spans="1:1" x14ac:dyDescent="0.5">
      <c r="A193" s="1"/>
    </row>
    <row r="194" spans="1:1" x14ac:dyDescent="0.5">
      <c r="A194" s="1"/>
    </row>
    <row r="195" spans="1:1" x14ac:dyDescent="0.5">
      <c r="A195" s="1"/>
    </row>
    <row r="196" spans="1:1" x14ac:dyDescent="0.5">
      <c r="A196" s="1"/>
    </row>
    <row r="197" spans="1:1" x14ac:dyDescent="0.5">
      <c r="A197" s="1"/>
    </row>
    <row r="198" spans="1:1" x14ac:dyDescent="0.5">
      <c r="A198" s="1"/>
    </row>
    <row r="199" spans="1:1" x14ac:dyDescent="0.5">
      <c r="A199" s="1"/>
    </row>
    <row r="200" spans="1:1" x14ac:dyDescent="0.5">
      <c r="A200" s="1"/>
    </row>
    <row r="201" spans="1:1" x14ac:dyDescent="0.5">
      <c r="A201" s="1"/>
    </row>
    <row r="202" spans="1:1" x14ac:dyDescent="0.5">
      <c r="A202" s="1"/>
    </row>
    <row r="203" spans="1:1" x14ac:dyDescent="0.5">
      <c r="A203" s="1"/>
    </row>
    <row r="204" spans="1:1" x14ac:dyDescent="0.5">
      <c r="A204" s="1"/>
    </row>
    <row r="205" spans="1:1" x14ac:dyDescent="0.5">
      <c r="A205" s="1"/>
    </row>
    <row r="206" spans="1:1" x14ac:dyDescent="0.5">
      <c r="A206" s="1"/>
    </row>
    <row r="207" spans="1:1" x14ac:dyDescent="0.5">
      <c r="A207" s="1"/>
    </row>
    <row r="208" spans="1:1" x14ac:dyDescent="0.5">
      <c r="A208" s="1"/>
    </row>
    <row r="209" spans="1:1" x14ac:dyDescent="0.5">
      <c r="A209" s="1"/>
    </row>
    <row r="210" spans="1:1" x14ac:dyDescent="0.5">
      <c r="A210" s="1"/>
    </row>
    <row r="211" spans="1:1" x14ac:dyDescent="0.5">
      <c r="A211" s="1"/>
    </row>
    <row r="212" spans="1:1" x14ac:dyDescent="0.5">
      <c r="A212" s="1"/>
    </row>
    <row r="213" spans="1:1" x14ac:dyDescent="0.5">
      <c r="A213" s="1"/>
    </row>
    <row r="214" spans="1:1" x14ac:dyDescent="0.5">
      <c r="A214" s="1"/>
    </row>
    <row r="215" spans="1:1" x14ac:dyDescent="0.5">
      <c r="A215" s="1"/>
    </row>
    <row r="216" spans="1:1" x14ac:dyDescent="0.5">
      <c r="A216" s="1"/>
    </row>
    <row r="217" spans="1:1" x14ac:dyDescent="0.5">
      <c r="A217" s="1"/>
    </row>
    <row r="218" spans="1:1" x14ac:dyDescent="0.5">
      <c r="A218" s="1"/>
    </row>
  </sheetData>
  <mergeCells count="128">
    <mergeCell ref="A3:K3"/>
    <mergeCell ref="A4:K4"/>
    <mergeCell ref="A5:J7"/>
    <mergeCell ref="K5:K7"/>
    <mergeCell ref="B8:G8"/>
    <mergeCell ref="B16:J16"/>
    <mergeCell ref="B17:K17"/>
    <mergeCell ref="B18:K18"/>
    <mergeCell ref="B19:K19"/>
    <mergeCell ref="B20:K20"/>
    <mergeCell ref="B21:K21"/>
    <mergeCell ref="B9:K9"/>
    <mergeCell ref="B10:K10"/>
    <mergeCell ref="B11:G11"/>
    <mergeCell ref="I11:I15"/>
    <mergeCell ref="J11:J15"/>
    <mergeCell ref="K11:K15"/>
    <mergeCell ref="B12:G12"/>
    <mergeCell ref="B13:G13"/>
    <mergeCell ref="B14:G14"/>
    <mergeCell ref="B15:G15"/>
    <mergeCell ref="B28:G28"/>
    <mergeCell ref="B29:J29"/>
    <mergeCell ref="B30:J30"/>
    <mergeCell ref="A31:K31"/>
    <mergeCell ref="B32:K32"/>
    <mergeCell ref="B33:K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J52"/>
    <mergeCell ref="B53:K53"/>
    <mergeCell ref="B54:K54"/>
    <mergeCell ref="B55:K55"/>
    <mergeCell ref="B56:G56"/>
    <mergeCell ref="B57:G57"/>
    <mergeCell ref="B46:G46"/>
    <mergeCell ref="B47:G47"/>
    <mergeCell ref="B48:G48"/>
    <mergeCell ref="B49:G49"/>
    <mergeCell ref="B50:G50"/>
    <mergeCell ref="B51:J51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76:G76"/>
    <mergeCell ref="B77:J77"/>
    <mergeCell ref="B78:J78"/>
    <mergeCell ref="B79:K79"/>
    <mergeCell ref="B80:K80"/>
    <mergeCell ref="B81:K81"/>
    <mergeCell ref="B70:J70"/>
    <mergeCell ref="B71:J71"/>
    <mergeCell ref="B72:K72"/>
    <mergeCell ref="B73:K73"/>
    <mergeCell ref="B74:K74"/>
    <mergeCell ref="B75:G75"/>
    <mergeCell ref="B88:K88"/>
    <mergeCell ref="B90:G90"/>
    <mergeCell ref="B91:G91"/>
    <mergeCell ref="B92:J92"/>
    <mergeCell ref="B93:K93"/>
    <mergeCell ref="B94:G94"/>
    <mergeCell ref="B82:G82"/>
    <mergeCell ref="B83:G83"/>
    <mergeCell ref="B84:J84"/>
    <mergeCell ref="B85:J85"/>
    <mergeCell ref="B86:K86"/>
    <mergeCell ref="B87:K87"/>
    <mergeCell ref="B101:K101"/>
    <mergeCell ref="B102:G102"/>
    <mergeCell ref="B103:J103"/>
    <mergeCell ref="B104:K104"/>
    <mergeCell ref="B105:K105"/>
    <mergeCell ref="B106:G106"/>
    <mergeCell ref="B95:J95"/>
    <mergeCell ref="B96:J96"/>
    <mergeCell ref="B97:K97"/>
    <mergeCell ref="B98:K98"/>
    <mergeCell ref="B99:K99"/>
    <mergeCell ref="B100:G100"/>
    <mergeCell ref="B113:K113"/>
    <mergeCell ref="B114:G114"/>
    <mergeCell ref="B115:G115"/>
    <mergeCell ref="B116:J116"/>
    <mergeCell ref="B117:J118"/>
    <mergeCell ref="B119:J119"/>
    <mergeCell ref="B107:G107"/>
    <mergeCell ref="B108:G108"/>
    <mergeCell ref="B109:G109"/>
    <mergeCell ref="B110:G110"/>
    <mergeCell ref="B111:J111"/>
    <mergeCell ref="B112:K112"/>
    <mergeCell ref="B126:J126"/>
    <mergeCell ref="B127:J127"/>
    <mergeCell ref="B128:J128"/>
    <mergeCell ref="B129:J129"/>
    <mergeCell ref="B132:K132"/>
    <mergeCell ref="B120:J120"/>
    <mergeCell ref="B121:J121"/>
    <mergeCell ref="B122:J122"/>
    <mergeCell ref="B123:J123"/>
    <mergeCell ref="B124:J124"/>
    <mergeCell ref="B125:J125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Sahm notaire (Dakar)</vt:lpstr>
      <vt:lpstr>Thiaroye Gare (Dakar)</vt:lpstr>
      <vt:lpstr>Darou khoudoss (Thiés)</vt:lpstr>
      <vt:lpstr>Tivavouane (Thiés)</vt:lpstr>
      <vt:lpstr>Dramé escale (Klck)</vt:lpstr>
      <vt:lpstr>Prokhane (klck)</vt:lpstr>
      <vt:lpstr>Dank sene (Diourbel)</vt:lpstr>
      <vt:lpstr>Gossas (Fatick)</vt:lpstr>
      <vt:lpstr>Linguére (Louga)</vt:lpstr>
      <vt:lpstr>Loro (Louga)</vt:lpstr>
      <vt:lpstr>Semme (Matam)</vt:lpstr>
      <vt:lpstr>Fanaye (Saint Louis)</vt:lpstr>
      <vt:lpstr>Birkelane (Kaffrine)</vt:lpstr>
      <vt:lpstr>Trip ano Kédougou</vt:lpstr>
      <vt:lpstr>Sinthiou Malene (Tamba)</vt:lpstr>
      <vt:lpstr>Bignona (Ziguinchor)</vt:lpstr>
      <vt:lpstr>Ziguinchor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ABIBATOU</dc:creator>
  <cp:lastModifiedBy>MAMADOU Mr. DIARRA</cp:lastModifiedBy>
  <dcterms:created xsi:type="dcterms:W3CDTF">2023-01-12T16:44:23Z</dcterms:created>
  <dcterms:modified xsi:type="dcterms:W3CDTF">2023-02-27T15:12:37Z</dcterms:modified>
</cp:coreProperties>
</file>