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Z:\Contracts service center\5. Contracting files\Contracts\UGA22008_We Learn\Tenders above 30K Euros\UGA22008-10041- Dormitory\2 CSC\"/>
    </mc:Choice>
  </mc:AlternateContent>
  <xr:revisionPtr revIDLastSave="0" documentId="13_ncr:1_{26F517BA-C3EE-4356-9F9A-562AD016FF10}" xr6:coauthVersionLast="47" xr6:coauthVersionMax="47" xr10:uidLastSave="{00000000-0000-0000-0000-000000000000}"/>
  <bookViews>
    <workbookView xWindow="28680" yWindow="-120" windowWidth="29040" windowHeight="15720" activeTab="3" xr2:uid="{00000000-000D-0000-FFFF-FFFF00000000}"/>
  </bookViews>
  <sheets>
    <sheet name="General Summary" sheetId="2" r:id="rId1"/>
    <sheet name="Preliminaries " sheetId="14" r:id="rId2"/>
    <sheet name="Girls Dorm" sheetId="10" r:id="rId3"/>
    <sheet name="Solar_Installation" sheetId="16" r:id="rId4"/>
  </sheets>
  <definedNames>
    <definedName name="_B1" localSheetId="2">#REF!</definedName>
    <definedName name="_B1">#REF!</definedName>
    <definedName name="_B100" localSheetId="2">#REF!</definedName>
    <definedName name="_B100" localSheetId="3">#REF!</definedName>
    <definedName name="_B100">#REF!</definedName>
    <definedName name="_B100000" localSheetId="2">#REF!</definedName>
    <definedName name="_B100000" localSheetId="3">#REF!</definedName>
    <definedName name="_B100000">#REF!</definedName>
    <definedName name="_B1000000" localSheetId="2">#REF!</definedName>
    <definedName name="_B1000000" localSheetId="3">#REF!</definedName>
    <definedName name="_B1000000">#REF!</definedName>
    <definedName name="_B990000" localSheetId="2">#REF!</definedName>
    <definedName name="_B990000">#REF!</definedName>
    <definedName name="aa" localSheetId="2">#REF!</definedName>
    <definedName name="aa">#REF!</definedName>
    <definedName name="AB" localSheetId="2">#REF!</definedName>
    <definedName name="AB">#REF!</definedName>
    <definedName name="ablution" localSheetId="2">#REF!</definedName>
    <definedName name="ablution">#REF!</definedName>
    <definedName name="aqsww" localSheetId="2">#REF!</definedName>
    <definedName name="aqsww">#REF!</definedName>
    <definedName name="aserr" localSheetId="2">#REF!</definedName>
    <definedName name="aserr">#REF!</definedName>
    <definedName name="b" localSheetId="2">#REF!</definedName>
    <definedName name="b">#REF!</definedName>
    <definedName name="BDXX" localSheetId="2">#REF!</definedName>
    <definedName name="BDXX">#REF!</definedName>
    <definedName name="Beg_Bal" localSheetId="2">#REF!</definedName>
    <definedName name="Beg_Bal">#REF!</definedName>
    <definedName name="bill5" localSheetId="2">#REF!</definedName>
    <definedName name="bill5">#REF!</definedName>
    <definedName name="BIOGAS" localSheetId="2">#REF!</definedName>
    <definedName name="BIOGAS">#REF!</definedName>
    <definedName name="BKLH" localSheetId="2">#REF!</definedName>
    <definedName name="BKLH">#REF!</definedName>
    <definedName name="Bl." localSheetId="2">#REF!</definedName>
    <definedName name="Bl.">#REF!</definedName>
    <definedName name="block" localSheetId="2">#REF!</definedName>
    <definedName name="block">#REF!</definedName>
    <definedName name="cafetaria" localSheetId="2">#REF!</definedName>
    <definedName name="cafetaria">#REF!</definedName>
    <definedName name="Cum_Int" localSheetId="2">#REF!</definedName>
    <definedName name="Cum_Int">#REF!</definedName>
    <definedName name="D" localSheetId="2">#REF!</definedName>
    <definedName name="D">#REF!</definedName>
    <definedName name="dan" localSheetId="2">#REF!</definedName>
    <definedName name="dan">#REF!</definedName>
    <definedName name="Data" localSheetId="2">#REF!</definedName>
    <definedName name="Data">#REF!</definedName>
    <definedName name="dcew" localSheetId="2">#REF!</definedName>
    <definedName name="dcew">#REF!</definedName>
    <definedName name="DD" localSheetId="2">#REF!</definedName>
    <definedName name="DD">#REF!</definedName>
    <definedName name="DDD" localSheetId="2">#REF!</definedName>
    <definedName name="DDD">#REF!</definedName>
    <definedName name="ded" localSheetId="2">#REF!</definedName>
    <definedName name="ded">#REF!</definedName>
    <definedName name="dedr" localSheetId="2">#REF!</definedName>
    <definedName name="dedr">#REF!</definedName>
    <definedName name="dfr" localSheetId="2">#REF!</definedName>
    <definedName name="dfr">#REF!</definedName>
    <definedName name="dfrggg" localSheetId="2">#REF!</definedName>
    <definedName name="dfrggg">#REF!</definedName>
    <definedName name="e" localSheetId="2">#REF!</definedName>
    <definedName name="e">#REF!</definedName>
    <definedName name="ed" localSheetId="2">#REF!</definedName>
    <definedName name="ed">#REF!</definedName>
    <definedName name="edfr" localSheetId="2">#REF!</definedName>
    <definedName name="edfr">#REF!</definedName>
    <definedName name="edrff" localSheetId="2">#REF!</definedName>
    <definedName name="edrff">#REF!</definedName>
    <definedName name="eew" localSheetId="2">#REF!</definedName>
    <definedName name="eew">#REF!</definedName>
    <definedName name="End_Bal" localSheetId="2">#REF!</definedName>
    <definedName name="End_Bal">#REF!</definedName>
    <definedName name="ER" localSheetId="2">#REF!</definedName>
    <definedName name="ER">#REF!</definedName>
    <definedName name="erwe" localSheetId="2">#REF!</definedName>
    <definedName name="erwe">#REF!</definedName>
    <definedName name="Extra_Pay" localSheetId="2">#REF!</definedName>
    <definedName name="Extra_Pay">#REF!</definedName>
    <definedName name="fac" localSheetId="2">#REF!</definedName>
    <definedName name="fac">#REF!</definedName>
    <definedName name="fact" localSheetId="2">#REF!</definedName>
    <definedName name="fact">#REF!</definedName>
    <definedName name="facto" localSheetId="2">#REF!</definedName>
    <definedName name="facto">#REF!</definedName>
    <definedName name="factor" localSheetId="2">#REF!</definedName>
    <definedName name="factor">#REF!</definedName>
    <definedName name="factors" localSheetId="2">#REF!</definedName>
    <definedName name="factors">#REF!</definedName>
    <definedName name="fcde" localSheetId="2">#REF!</definedName>
    <definedName name="fcde">#REF!</definedName>
    <definedName name="fde" localSheetId="2">#REF!</definedName>
    <definedName name="fde">#REF!</definedName>
    <definedName name="FF" localSheetId="2">#REF!</definedName>
    <definedName name="FF">#REF!</definedName>
    <definedName name="FGGF" localSheetId="2">#REF!</definedName>
    <definedName name="FGGF">#REF!</definedName>
    <definedName name="Fly" localSheetId="2">#REF!</definedName>
    <definedName name="Fly">#REF!</definedName>
    <definedName name="frgd" localSheetId="2">#REF!</definedName>
    <definedName name="frgd">#REF!</definedName>
    <definedName name="frr" localSheetId="2">#REF!</definedName>
    <definedName name="frr">#REF!</definedName>
    <definedName name="ft" localSheetId="2">#REF!</definedName>
    <definedName name="ft">#REF!</definedName>
    <definedName name="Full_Print" localSheetId="2">#REF!</definedName>
    <definedName name="Full_Print">#REF!</definedName>
    <definedName name="G" localSheetId="2">#REF!</definedName>
    <definedName name="G">#REF!</definedName>
    <definedName name="GE" localSheetId="2">#REF!</definedName>
    <definedName name="GE">#REF!</definedName>
    <definedName name="GENETA" localSheetId="2">#REF!</definedName>
    <definedName name="GENETA">#REF!</definedName>
    <definedName name="gfd" localSheetId="2">#REF!</definedName>
    <definedName name="gfd">#REF!</definedName>
    <definedName name="gfrf" localSheetId="2">#REF!</definedName>
    <definedName name="gfrf">#REF!</definedName>
    <definedName name="ggr" localSheetId="2">#REF!</definedName>
    <definedName name="ggr">#REF!</definedName>
    <definedName name="ggygh" localSheetId="2">#REF!</definedName>
    <definedName name="ggygh">#REF!</definedName>
    <definedName name="gh" localSheetId="2">#REF!</definedName>
    <definedName name="gh">#REF!</definedName>
    <definedName name="GHANA34" localSheetId="2">#REF!</definedName>
    <definedName name="GHANA34">#REF!</definedName>
    <definedName name="GHJKLDR77" localSheetId="2">#REF!</definedName>
    <definedName name="GHJKLDR77">#REF!</definedName>
    <definedName name="ght" localSheetId="2">#REF!</definedName>
    <definedName name="ght">#REF!</definedName>
    <definedName name="grfdd" localSheetId="2">#REF!</definedName>
    <definedName name="grfdd">#REF!</definedName>
    <definedName name="gt" localSheetId="2">#REF!</definedName>
    <definedName name="gt">#REF!</definedName>
    <definedName name="GTY" localSheetId="2">#REF!</definedName>
    <definedName name="GTY">#REF!</definedName>
    <definedName name="guy" localSheetId="2">#REF!</definedName>
    <definedName name="guy">#REF!</definedName>
    <definedName name="H" localSheetId="2">#REF!</definedName>
    <definedName name="H">#REF!</definedName>
    <definedName name="hc" localSheetId="2">#REF!</definedName>
    <definedName name="hc">#REF!</definedName>
    <definedName name="Header_Row" localSheetId="2">ROW(#REF!)</definedName>
    <definedName name="Header_Row">ROW(#REF!)</definedName>
    <definedName name="hghgh" localSheetId="2">#REF!</definedName>
    <definedName name="hghgh">#REF!</definedName>
    <definedName name="hgu" localSheetId="2">#REF!</definedName>
    <definedName name="hgu">#REF!</definedName>
    <definedName name="HH" localSheetId="2">#REF!</definedName>
    <definedName name="HH">#REF!</definedName>
    <definedName name="HHH" localSheetId="2">#REF!</definedName>
    <definedName name="HHH">#REF!</definedName>
    <definedName name="hjgyjg" localSheetId="2">#REF!</definedName>
    <definedName name="hjgyjg">#REF!</definedName>
    <definedName name="hju" localSheetId="2">#REF!</definedName>
    <definedName name="hju">#REF!</definedName>
    <definedName name="HSHSHSHS" localSheetId="2">#REF!</definedName>
    <definedName name="HSHSHSHS">#REF!</definedName>
    <definedName name="htgy" localSheetId="2">#REF!</definedName>
    <definedName name="htgy">#REF!</definedName>
    <definedName name="hutfgh" localSheetId="2">#REF!</definedName>
    <definedName name="hutfgh">#REF!</definedName>
    <definedName name="I" localSheetId="2">#REF!</definedName>
    <definedName name="I">#REF!</definedName>
    <definedName name="Int" localSheetId="2">#REF!</definedName>
    <definedName name="Int">#REF!</definedName>
    <definedName name="Interest_Rate" localSheetId="2">#REF!</definedName>
    <definedName name="Interest_Rate">#REF!</definedName>
    <definedName name="iou" localSheetId="2">#REF!</definedName>
    <definedName name="iou">#REF!</definedName>
    <definedName name="juht" localSheetId="2">#REF!</definedName>
    <definedName name="juht">#REF!</definedName>
    <definedName name="juhyy" localSheetId="2">#REF!</definedName>
    <definedName name="juhyy">#REF!</definedName>
    <definedName name="jyyh" localSheetId="2">#REF!</definedName>
    <definedName name="jyyh">#REF!</definedName>
    <definedName name="K" localSheetId="2">#REF!</definedName>
    <definedName name="K">#REF!</definedName>
    <definedName name="KIO" localSheetId="2">#REF!</definedName>
    <definedName name="KIO">#REF!</definedName>
    <definedName name="KIU" localSheetId="2">#REF!</definedName>
    <definedName name="KIU">#REF!</definedName>
    <definedName name="kjjuu" localSheetId="2">#REF!</definedName>
    <definedName name="kjjuu">#REF!</definedName>
    <definedName name="kjuu" localSheetId="2">#REF!</definedName>
    <definedName name="kjuu">#REF!</definedName>
    <definedName name="KK" localSheetId="2">#REF!</definedName>
    <definedName name="KK">#REF!</definedName>
    <definedName name="kl" localSheetId="2">#REF!</definedName>
    <definedName name="kl">#REF!</definedName>
    <definedName name="KLO" localSheetId="2">#REF!</definedName>
    <definedName name="KLO">#REF!</definedName>
    <definedName name="KOP" localSheetId="2">#REF!</definedName>
    <definedName name="KOP">#REF!</definedName>
    <definedName name="L" localSheetId="2">#REF!</definedName>
    <definedName name="L">#REF!</definedName>
    <definedName name="Last_Row">#N/A</definedName>
    <definedName name="LKI" localSheetId="2">#REF!</definedName>
    <definedName name="LKI" localSheetId="3">#REF!</definedName>
    <definedName name="LKI">#REF!</definedName>
    <definedName name="lo" localSheetId="2">#REF!</definedName>
    <definedName name="lo">#REF!</definedName>
    <definedName name="Loan_Amount" localSheetId="2">#REF!</definedName>
    <definedName name="Loan_Amount">#REF!</definedName>
    <definedName name="Loan_Start" localSheetId="2">#REF!</definedName>
    <definedName name="Loan_Start">#REF!</definedName>
    <definedName name="Loan_Years" localSheetId="2">#REF!</definedName>
    <definedName name="Loan_Years">#REF!</definedName>
    <definedName name="lop" localSheetId="2">#REF!</definedName>
    <definedName name="lop">#REF!</definedName>
    <definedName name="M.O.S" localSheetId="2">#REF!</definedName>
    <definedName name="M.O.S">#REF!</definedName>
    <definedName name="MATERIALS" localSheetId="2">#REF!</definedName>
    <definedName name="MATERIALS">#REF!</definedName>
    <definedName name="MCS" localSheetId="2">#REF!</definedName>
    <definedName name="MCS">#REF!</definedName>
    <definedName name="mjhhg" localSheetId="2">#REF!</definedName>
    <definedName name="mjhhg">#REF!</definedName>
    <definedName name="mjkh" localSheetId="2">#REF!</definedName>
    <definedName name="mjkh">#REF!</definedName>
    <definedName name="name" localSheetId="2">#REF!</definedName>
    <definedName name="name">#REF!</definedName>
    <definedName name="nh" localSheetId="2">#REF!</definedName>
    <definedName name="nh">#REF!</definedName>
    <definedName name="nhbgg" localSheetId="2">#REF!</definedName>
    <definedName name="nhbgg">#REF!</definedName>
    <definedName name="NM" localSheetId="2">#REF!</definedName>
    <definedName name="NM">#REF!</definedName>
    <definedName name="Num_Pmt_Per_Year" localSheetId="2">#REF!</definedName>
    <definedName name="Num_Pmt_Per_Year">#REF!</definedName>
    <definedName name="Number_of_Payments" localSheetId="2">MATCH(0.01,'Girls Dorm'!End_Bal,-1)+1</definedName>
    <definedName name="Number_of_Payments" localSheetId="3">MATCH(0.01,End_Bal,-1)+1</definedName>
    <definedName name="Number_of_Payments">MATCH(0.01,End_Bal,-1)+1</definedName>
    <definedName name="nuy" localSheetId="2">#REF!</definedName>
    <definedName name="nuy" localSheetId="3">#REF!</definedName>
    <definedName name="nuy">#REF!</definedName>
    <definedName name="Pay_Date" localSheetId="2">#REF!</definedName>
    <definedName name="Pay_Date">#REF!</definedName>
    <definedName name="Pay_Num" localSheetId="2">#REF!</definedName>
    <definedName name="Pay_Num">#REF!</definedName>
    <definedName name="Payment_Date" localSheetId="2">DATE(YEAR('Girls Dorm'!Loan_Start),MONTH('Girls Dorm'!Loan_Start)+Payment_Number,DAY('Girls Dorm'!Loan_Start))</definedName>
    <definedName name="Payment_Date" localSheetId="3">DATE(YEAR(Loan_Start),MONTH(Loan_Start)+Payment_Number,DAY(Loan_Start))</definedName>
    <definedName name="Payment_Date">DATE(YEAR(Loan_Start),MONTH(Loan_Start)+Payment_Number,DAY(Loan_Start))</definedName>
    <definedName name="POL" localSheetId="2">#REF!</definedName>
    <definedName name="POL" localSheetId="3">#REF!</definedName>
    <definedName name="POL">#REF!</definedName>
    <definedName name="PP" localSheetId="2">#REF!</definedName>
    <definedName name="PP">#REF!</definedName>
    <definedName name="pre" localSheetId="2">#REF!</definedName>
    <definedName name="pre">#REF!</definedName>
    <definedName name="Princ" localSheetId="2">#REF!</definedName>
    <definedName name="Princ">#REF!</definedName>
    <definedName name="_xlnm.Print_Area" localSheetId="0">'General Summary'!$A$1:$F$40</definedName>
    <definedName name="_xlnm.Print_Area" localSheetId="2">'Girls Dorm'!$A$1:$F$290</definedName>
    <definedName name="_xlnm.Print_Area" localSheetId="1">'Preliminaries '!$A$1:$E$28</definedName>
    <definedName name="_xlnm.Print_Area">#REF!</definedName>
    <definedName name="Print_Area_Reset" localSheetId="2">OFFSET('Girls Dorm'!Full_Print,0,0,[0]!Last_Row)</definedName>
    <definedName name="Print_Area_Reset" localSheetId="3">OFFSET(Full_Print,0,0,Last_Row)</definedName>
    <definedName name="Print_Area_Reset">OFFSET(Full_Print,0,0,Last_Row)</definedName>
    <definedName name="Print_Area1" localSheetId="2">#REF!</definedName>
    <definedName name="Print_Area1" localSheetId="3">#REF!</definedName>
    <definedName name="Print_Area1">#REF!</definedName>
    <definedName name="Print_Area2" localSheetId="2">#REF!</definedName>
    <definedName name="Print_Area2">#REF!</definedName>
    <definedName name="Print_Area3" localSheetId="2">#REF!</definedName>
    <definedName name="Print_Area3">#REF!</definedName>
    <definedName name="Print_area5" localSheetId="2">#REF!</definedName>
    <definedName name="Print_area5">#REF!</definedName>
    <definedName name="_xlnm.Print_Titles" localSheetId="2">'Girls Dorm'!$1:$1</definedName>
    <definedName name="_xlnm.Print_Titles">#REF!</definedName>
    <definedName name="qwww" localSheetId="2">#REF!</definedName>
    <definedName name="qwww" localSheetId="3">#REF!</definedName>
    <definedName name="qwww">#REF!</definedName>
    <definedName name="red" localSheetId="2">#REF!</definedName>
    <definedName name="red">#REF!</definedName>
    <definedName name="rer" localSheetId="2">#REF!</definedName>
    <definedName name="rer">#REF!</definedName>
    <definedName name="rfe" localSheetId="2">#REF!</definedName>
    <definedName name="rfe">#REF!</definedName>
    <definedName name="rgthy" localSheetId="2">#REF!</definedName>
    <definedName name="rgthy">#REF!</definedName>
    <definedName name="RR" localSheetId="2">#REF!</definedName>
    <definedName name="RR">#REF!</definedName>
    <definedName name="RT" localSheetId="2">#REF!</definedName>
    <definedName name="RT">#REF!</definedName>
    <definedName name="S" localSheetId="2">#REF!</definedName>
    <definedName name="S">#REF!</definedName>
    <definedName name="Sched_Pay" localSheetId="2">#REF!</definedName>
    <definedName name="Sched_Pay">#REF!</definedName>
    <definedName name="Scheduled_Extra_Payments" localSheetId="2">#REF!</definedName>
    <definedName name="Scheduled_Extra_Payments">#REF!</definedName>
    <definedName name="Scheduled_Interest_Rate" localSheetId="2">#REF!</definedName>
    <definedName name="Scheduled_Interest_Rate">#REF!</definedName>
    <definedName name="Scheduled_Monthly_Payment" localSheetId="2">#REF!</definedName>
    <definedName name="Scheduled_Monthly_Payment">#REF!</definedName>
    <definedName name="Section" localSheetId="2">#REF!</definedName>
    <definedName name="Section">#REF!</definedName>
    <definedName name="Ser" localSheetId="2">#REF!</definedName>
    <definedName name="Ser">#REF!</definedName>
    <definedName name="SOROTINEW" localSheetId="2">#REF!</definedName>
    <definedName name="SOROTINEW">#REF!</definedName>
    <definedName name="Summaryx" localSheetId="2">#REF!</definedName>
    <definedName name="Summaryx">#REF!</definedName>
    <definedName name="sw" localSheetId="2">#REF!</definedName>
    <definedName name="sw">#REF!</definedName>
    <definedName name="tghyj" localSheetId="2">#REF!</definedName>
    <definedName name="tghyj">#REF!</definedName>
    <definedName name="tghyy" localSheetId="2">#REF!</definedName>
    <definedName name="tghyy">#REF!</definedName>
    <definedName name="Total_Interest" localSheetId="2">#REF!</definedName>
    <definedName name="Total_Interest">#REF!</definedName>
    <definedName name="Total_Pay" localSheetId="2">#REF!</definedName>
    <definedName name="Total_Pay">#REF!</definedName>
    <definedName name="TREW" localSheetId="2">#REF!</definedName>
    <definedName name="TREW">#REF!</definedName>
    <definedName name="tugh" localSheetId="2">#REF!</definedName>
    <definedName name="tugh">#REF!</definedName>
    <definedName name="tyutut" localSheetId="2">#REF!</definedName>
    <definedName name="tyutut">#REF!</definedName>
    <definedName name="tyuuit" localSheetId="2">#REF!</definedName>
    <definedName name="tyuuit">#REF!</definedName>
    <definedName name="U" localSheetId="2">#REF!</definedName>
    <definedName name="U">#REF!</definedName>
    <definedName name="UIYTTR" localSheetId="2">#REF!</definedName>
    <definedName name="UIYTTR">#REF!</definedName>
    <definedName name="utuy" localSheetId="2">#REF!</definedName>
    <definedName name="utuy">#REF!</definedName>
    <definedName name="UY" localSheetId="2">#REF!</definedName>
    <definedName name="UY">#REF!</definedName>
    <definedName name="uyut" localSheetId="2">#REF!</definedName>
    <definedName name="uyut">#REF!</definedName>
    <definedName name="Values_Entered" localSheetId="2">IF('Girls Dorm'!Loan_Amount*'Girls Dorm'!Interest_Rate*'Girls Dorm'!Loan_Years*'Girls Dorm'!Loan_Start&gt;0,1,0)</definedName>
    <definedName name="Values_Entered" localSheetId="3">IF(Loan_Amount*Interest_Rate*Loan_Years*Loan_Start&gt;0,1,0)</definedName>
    <definedName name="Values_Entered">IF(Loan_Amount*Interest_Rate*Loan_Years*Loan_Start&gt;0,1,0)</definedName>
    <definedName name="VAT" localSheetId="2">#REF!</definedName>
    <definedName name="VAT">#REF!</definedName>
    <definedName name="vcd" localSheetId="2">#REF!</definedName>
    <definedName name="vcd">#REF!</definedName>
    <definedName name="W" localSheetId="2">#REF!</definedName>
    <definedName name="W">#REF!</definedName>
    <definedName name="Washfacility" localSheetId="2">#REF!</definedName>
    <definedName name="Washfacility">#REF!</definedName>
    <definedName name="wd" localSheetId="2">#REF!</definedName>
    <definedName name="wd">#REF!</definedName>
    <definedName name="wefrfff" localSheetId="2">#REF!</definedName>
    <definedName name="wefrfff">#REF!</definedName>
    <definedName name="wing" localSheetId="2">#REF!</definedName>
    <definedName name="wing">#REF!</definedName>
    <definedName name="wsder" localSheetId="2">#REF!</definedName>
    <definedName name="wsder">#REF!</definedName>
    <definedName name="wsedd" localSheetId="2">#REF!</definedName>
    <definedName name="wsedd">#REF!</definedName>
    <definedName name="wsq" localSheetId="2">#REF!</definedName>
    <definedName name="wsq">#REF!</definedName>
    <definedName name="XXX" localSheetId="2">#REF!</definedName>
    <definedName name="XXX">#REF!</definedName>
    <definedName name="y" localSheetId="2">#REF!</definedName>
    <definedName name="y">#REF!</definedName>
    <definedName name="YA" localSheetId="2">#REF!</definedName>
    <definedName name="YA">#REF!</definedName>
    <definedName name="ytr" localSheetId="2">#REF!</definedName>
    <definedName name="ytr">#REF!</definedName>
    <definedName name="yufth" localSheetId="2">#REF!</definedName>
    <definedName name="yufth">#REF!</definedName>
    <definedName name="yuo" localSheetId="2">#REF!</definedName>
    <definedName name="yuo">#REF!</definedName>
    <definedName name="yutu" localSheetId="2">#REF!</definedName>
    <definedName name="yutu">#REF!</definedName>
    <definedName name="yutuyu" localSheetId="2">#REF!</definedName>
    <definedName name="yutuyu">#REF!</definedName>
    <definedName name="yyjhg" localSheetId="2">#REF!</definedName>
    <definedName name="yyjhg">#REF!</definedName>
    <definedName name="Z" localSheetId="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6" l="1"/>
  <c r="F46" i="16"/>
  <c r="F47" i="16"/>
  <c r="F48" i="16"/>
  <c r="F49" i="16"/>
  <c r="F50" i="16"/>
  <c r="F44" i="16"/>
  <c r="F226" i="10"/>
  <c r="F225" i="10"/>
  <c r="F222" i="10"/>
  <c r="F221" i="10"/>
  <c r="F220" i="10"/>
  <c r="F219" i="10"/>
  <c r="F217" i="10"/>
  <c r="F215" i="10"/>
  <c r="F213" i="10"/>
  <c r="F211" i="10"/>
  <c r="F209" i="10"/>
  <c r="F207" i="10"/>
  <c r="F205" i="10"/>
  <c r="F203" i="10"/>
  <c r="F201" i="10"/>
  <c r="F4" i="16"/>
  <c r="F5" i="16"/>
  <c r="F6" i="16"/>
  <c r="F7" i="16"/>
  <c r="F8" i="16"/>
  <c r="F9" i="16"/>
  <c r="F10" i="16"/>
  <c r="F11" i="16"/>
  <c r="F12" i="16"/>
  <c r="F13" i="16"/>
  <c r="F14" i="16"/>
  <c r="F15" i="16"/>
  <c r="F16" i="16"/>
  <c r="F18" i="16"/>
  <c r="F29" i="16"/>
  <c r="F30" i="16"/>
  <c r="F31" i="16"/>
  <c r="F32" i="16"/>
  <c r="F33" i="16"/>
  <c r="F34" i="16"/>
  <c r="F35" i="16"/>
  <c r="F36" i="16"/>
  <c r="F38" i="16"/>
  <c r="F39" i="16"/>
  <c r="F40" i="16"/>
  <c r="F245" i="10"/>
  <c r="F244" i="10"/>
  <c r="F243" i="10"/>
  <c r="F242" i="10"/>
  <c r="F256" i="10" s="1"/>
  <c r="F271" i="10" s="1"/>
  <c r="F51" i="16" l="1"/>
  <c r="F27" i="16"/>
  <c r="F235" i="10"/>
  <c r="F269" i="10" s="1"/>
  <c r="F53" i="16" l="1"/>
  <c r="F10" i="2" s="1"/>
  <c r="F84" i="10"/>
  <c r="F81" i="10"/>
  <c r="F78" i="10"/>
  <c r="F174" i="10" l="1"/>
  <c r="F46" i="10" l="1"/>
  <c r="F134" i="10"/>
  <c r="F129" i="10"/>
  <c r="F127" i="10"/>
  <c r="F123" i="10"/>
  <c r="F120" i="10"/>
  <c r="F152" i="10"/>
  <c r="F150" i="10"/>
  <c r="F148" i="10"/>
  <c r="F159" i="10"/>
  <c r="F157" i="10"/>
  <c r="F44" i="10" l="1"/>
  <c r="F42" i="10"/>
  <c r="F38" i="10"/>
  <c r="E26" i="14" l="1"/>
  <c r="E24" i="14"/>
  <c r="E22" i="14"/>
  <c r="E20" i="14"/>
  <c r="E18" i="14"/>
  <c r="E16" i="14"/>
  <c r="E14" i="14"/>
  <c r="E12" i="14"/>
  <c r="E11" i="14"/>
  <c r="E10" i="14"/>
  <c r="E9" i="14"/>
  <c r="E8" i="14"/>
  <c r="E6" i="14"/>
  <c r="E4" i="14"/>
  <c r="E28" i="14" l="1"/>
  <c r="F6" i="2" s="1"/>
  <c r="F168" i="10"/>
  <c r="F163" i="10"/>
  <c r="F114" i="10"/>
  <c r="F110" i="10"/>
  <c r="F90" i="10"/>
  <c r="F74" i="10"/>
  <c r="F70" i="10"/>
  <c r="F68" i="10"/>
  <c r="F66" i="10"/>
  <c r="F64" i="10"/>
  <c r="F62" i="10"/>
  <c r="F60" i="10"/>
  <c r="F34" i="10"/>
  <c r="F32" i="10"/>
  <c r="F30" i="10"/>
  <c r="F28" i="10"/>
  <c r="F26" i="10"/>
  <c r="D22" i="10"/>
  <c r="D20" i="10"/>
  <c r="F18" i="10"/>
  <c r="F15" i="10"/>
  <c r="F13" i="10"/>
  <c r="F9" i="10"/>
  <c r="F139" i="10" l="1"/>
  <c r="F265" i="10" s="1"/>
  <c r="F98" i="10"/>
  <c r="F263" i="10" s="1"/>
  <c r="F191" i="10"/>
  <c r="F267" i="10" s="1"/>
  <c r="F20" i="10"/>
  <c r="F22" i="10"/>
  <c r="F51" i="10" l="1"/>
  <c r="F261" i="10" l="1"/>
  <c r="F288" i="10" l="1"/>
  <c r="F8" i="2" s="1"/>
  <c r="F14" i="2" s="1"/>
  <c r="F17" i="2" l="1"/>
  <c r="F40" i="2" s="1"/>
</calcChain>
</file>

<file path=xl/sharedStrings.xml><?xml version="1.0" encoding="utf-8"?>
<sst xmlns="http://schemas.openxmlformats.org/spreadsheetml/2006/main" count="440" uniqueCount="261">
  <si>
    <t>Item</t>
  </si>
  <si>
    <t>Description</t>
  </si>
  <si>
    <t>Unit</t>
  </si>
  <si>
    <t>Qty</t>
  </si>
  <si>
    <t>Rate (EUR)</t>
  </si>
  <si>
    <t>Amount (EUR)</t>
  </si>
  <si>
    <t>A</t>
  </si>
  <si>
    <t>B</t>
  </si>
  <si>
    <t>No.</t>
  </si>
  <si>
    <t>C</t>
  </si>
  <si>
    <t>D</t>
  </si>
  <si>
    <t>E</t>
  </si>
  <si>
    <t>F</t>
  </si>
  <si>
    <t>SM</t>
  </si>
  <si>
    <t>RAINWATER DISPOSAL</t>
  </si>
  <si>
    <t>uPVC  Key terrain fixed in accordance with manufacturer's instructions</t>
  </si>
  <si>
    <t>G</t>
  </si>
  <si>
    <t>Extra over for shoe.</t>
  </si>
  <si>
    <t>NO</t>
  </si>
  <si>
    <t>H</t>
  </si>
  <si>
    <t>LM</t>
  </si>
  <si>
    <t>I</t>
  </si>
  <si>
    <t>J</t>
  </si>
  <si>
    <t>Total carried to Collection</t>
  </si>
  <si>
    <t>Total carried to Summary</t>
  </si>
  <si>
    <t>ELEMENT NO.3</t>
  </si>
  <si>
    <t>50mm THICK SOLID CORED FLUSH DOORS; Mahogany veneer on both sides with hardwood lipping; to Architect's detail drawing</t>
  </si>
  <si>
    <t>WROT MAHOGANY FRAMES AND LININGS selected, treated and kept clean; to Architect's detailed drawing</t>
  </si>
  <si>
    <t>200 x 50mm Frames : two labours; plugged</t>
  </si>
  <si>
    <t>50 x 25mm Architrave : molded</t>
  </si>
  <si>
    <t>PREPARE SURFACE AND APPLY THREE COATS, polyurethane clear vanish in accordance with manufacturer's instructions : on wood work : to</t>
  </si>
  <si>
    <t>General Door Surfaces</t>
  </si>
  <si>
    <t>Ditto 200 - 300mm girth</t>
  </si>
  <si>
    <t>Ditto not exceeding 100mm girth</t>
  </si>
  <si>
    <t>Supply and fix the following iron mongery : locks and furniture where applicable are to be equal to those manufactured by "UNION" or equal and approved by the Architect.</t>
  </si>
  <si>
    <t>4 ball bearing brass hinges</t>
  </si>
  <si>
    <t>Prs</t>
  </si>
  <si>
    <t>Stainless Steel Pull Handle; Cat No. PHD-CF-152-56-SSS</t>
  </si>
  <si>
    <t>Floor mounted Door stops; Cat No. J-DS101PS</t>
  </si>
  <si>
    <t>900mm long Stainless Steel Kick Plate ; Cat No. S-KP-900-200-SSS</t>
  </si>
  <si>
    <t>K</t>
  </si>
  <si>
    <t>3 lever dead lock complete set</t>
  </si>
  <si>
    <t>PREPARE SURFACE AND APPLY ETCHING PRIMER, apply one coat primer, one undercoat and two Gloss finishing coats; on metal work; to</t>
  </si>
  <si>
    <t>Steel  windows complete with burglar proofing</t>
  </si>
  <si>
    <t>ELEMENT NO.5</t>
  </si>
  <si>
    <t>EXTERNAL FINISHES</t>
  </si>
  <si>
    <t>WALL FINISHES</t>
  </si>
  <si>
    <t>TWO COATS EXTERNAL CEMENT RENDER (1:4) finished with steel trowel</t>
  </si>
  <si>
    <t>20mm thick to walls</t>
  </si>
  <si>
    <t>PAINTING AND DECORATING</t>
  </si>
  <si>
    <t>PREPARE AND APPLY THREE COATS  first grade weather guard emulsion paint; externally; on:</t>
  </si>
  <si>
    <t>SPLASH APRON</t>
  </si>
  <si>
    <t>EXCAVATIONS</t>
  </si>
  <si>
    <t>Excavate for apron wall footing commencing at reduced level but not exceeding 1.5m deep; deposit in temporary spoil heaps on site.</t>
  </si>
  <si>
    <t>CM</t>
  </si>
  <si>
    <t>Load and cart away surplus excavated material away from site.</t>
  </si>
  <si>
    <t>Return, fill in and ram selected excavated materials around foundation.</t>
  </si>
  <si>
    <t>Approved marram fill to make up levels; well rolled and compacted to 95% MDD in layers not exceeding 150mm thick. Overall 400mm thick</t>
  </si>
  <si>
    <t>150mm Thick bed of hand packed stone base, well rolled and compacted</t>
  </si>
  <si>
    <t>50mm Thick sand blinding over surfaces of hard core.</t>
  </si>
  <si>
    <t>CONCRETE WORK</t>
  </si>
  <si>
    <t>PLAIN CONCRETE CLASS 15 (20mm AGGREGATE)</t>
  </si>
  <si>
    <t>50mm Thick blinding layer under strip foundation.</t>
  </si>
  <si>
    <t>VIBRATED REINFORCED CONCRETE CLASS 25 (20MM AGGREGATE) IN:</t>
  </si>
  <si>
    <t>BLOCK WORK</t>
  </si>
  <si>
    <t>Solid concrete blockwork jointed and pointed in cement sand (1:3) mortar with and including hoop iron ties every alternate course : in</t>
  </si>
  <si>
    <t>CEMENT SAND (1:4) Render finished smooth</t>
  </si>
  <si>
    <t>15mm thick to walls finished smooth</t>
  </si>
  <si>
    <t xml:space="preserve">PAINTING </t>
  </si>
  <si>
    <t>Prepare and apply three coats of bituminous paint to rendered surfaces</t>
  </si>
  <si>
    <t>INTERNAL LIME PLASTER</t>
  </si>
  <si>
    <t>First coat of cement lime and sand (1:2:9) : second coat of cement, lime putty and sand</t>
  </si>
  <si>
    <t>Painting and Decorating</t>
  </si>
  <si>
    <t>PREPARE AND APPLY ONE MIST COAT AND THREE COATS silk vinyl emulsion paint internally on:</t>
  </si>
  <si>
    <t>FLOOR FINISHES</t>
  </si>
  <si>
    <r>
      <rPr>
        <b/>
        <sz val="10"/>
        <rFont val="DIN Light"/>
      </rPr>
      <t xml:space="preserve">CEMENT SAND (1:4) SCREED </t>
    </r>
    <r>
      <rPr>
        <sz val="10"/>
        <rFont val="DIN Light"/>
      </rPr>
      <t>finished smooth</t>
    </r>
  </si>
  <si>
    <t>40mm thick screed with hardener finished high gloss smooth with steel float</t>
  </si>
  <si>
    <t>CEILING</t>
  </si>
  <si>
    <t>PREPARE AND APPLY ONE MIST COAT AND  THREE FINISHING COATS first grade matt emulsion paint : on</t>
  </si>
  <si>
    <t>Plastered soffits</t>
  </si>
  <si>
    <t>No</t>
  </si>
  <si>
    <t>EXISITNG GIRLS DORMITORY-RESIDENTIAL BLOCK</t>
  </si>
  <si>
    <t>Existing all surfaces</t>
  </si>
  <si>
    <t>EXISITNG BGIRLS DORMITORY-RESIDENTIAL BLOCK</t>
  </si>
  <si>
    <t>Wall surfaces</t>
  </si>
  <si>
    <t>ITEM</t>
  </si>
  <si>
    <t>DESCRIPTION</t>
  </si>
  <si>
    <t>AMOUNT (EUR)</t>
  </si>
  <si>
    <t>PRELIMINARIES</t>
  </si>
  <si>
    <t>Progress Photographs</t>
  </si>
  <si>
    <t>The Contractor shall display at least (5) five progress photographs of appropriate sizes of the completed works on a board fixed in the Site Meeting Room taken once every month by an automatic Camera with time recording facility throughout the duration of the Contract.</t>
  </si>
  <si>
    <t>Safety, Health and Welfare of Workpeople</t>
  </si>
  <si>
    <t xml:space="preserve">The Contractor shall allow for providing for the safety, health and welfare of workpeople and for complying with any relevant Ordinances, Regulations or Union Agreement and the safety requirements for working on high rise buildings in accordance with the Conditions of Contract. NB: The contractor should provide / have available safe drinking water and food for workpeople, consultants, visitors </t>
  </si>
  <si>
    <t>Protection of Works and Persons</t>
  </si>
  <si>
    <t>(i) The Contractor shall allow for protection of his own and his Sub-Contractor's work liable to damage, including provision of temporary roof, gutters, drains etc., if necessary and shall case-up, cover, or in other suitable ways protect all finished work liable to injury, to the satisfaction of the Project Manager until completion of the Contract.</t>
  </si>
  <si>
    <t>Water for the Works</t>
  </si>
  <si>
    <t>The Contractor shall allow for providing all temporary clear water supplies required for the Works, including Sub-Contract works, together with all necessary storage tanks and distribution systems for the same and must allow for bearing all expenses incurred and paying for all water consumed without charge to any Sub-Contractor.</t>
  </si>
  <si>
    <t>Lighting and Power for the Works</t>
  </si>
  <si>
    <t>The Contractor shall allow for providing all temporary lighting and power supplies required for the Works, including Sub-Contract works, together with all necessary distributions for the same and must allow for bearing all expenses incurred and paying for all power consumed without charge to any Sub-Contractor.</t>
  </si>
  <si>
    <t>Hoarding and Screening</t>
  </si>
  <si>
    <t>Scaffolding</t>
  </si>
  <si>
    <t>The Contractor shall allow for providing, erecting and dismantling all general steel scaffolding required for the Works. The Contractor must allow here or in his rates for providing all special scaffolding required by his Sub-Contractors carrying out works for which P.C. sums are included in these Bills of Quantities.</t>
  </si>
  <si>
    <t>Door overall size 900 x 2400mm high</t>
  </si>
  <si>
    <t>M</t>
  </si>
  <si>
    <t>N</t>
  </si>
  <si>
    <t>TOTAL CARRIED TO SUMMARY</t>
  </si>
  <si>
    <t>Extra over for stop ends/bends.</t>
  </si>
  <si>
    <t>O</t>
  </si>
  <si>
    <t>Fire Extinguishers</t>
  </si>
  <si>
    <t>Carbon Dioxide portable fire extinguisher 5kg as NAFFCO CO2 gas extinguisher Model NC5 or equal approved.</t>
  </si>
  <si>
    <t>Dry powder portable fire extinguisher 9 kg as NAFFCO ABC powder Model NP9 or equal approved.</t>
  </si>
  <si>
    <t>SUPPLY AND FIX. 6.5mm thick laminated glass to window panes, fixed with silicon and putty to window framing all to approved architectural detailed drawing</t>
  </si>
  <si>
    <t>TOTAL CARRIED TO GENERAL SUMMARY</t>
  </si>
  <si>
    <t>Extra over gutter for outlet to suit 127mm diameter pipe.</t>
  </si>
  <si>
    <t>PVC gutters 127mm diameter complete with clips space at 600mm centers</t>
  </si>
  <si>
    <t>Extra over for bends</t>
  </si>
  <si>
    <t>BILL NO. 2</t>
  </si>
  <si>
    <t>INTERNAL &amp; EXTERNAL FINISHES</t>
  </si>
  <si>
    <t>Sub Total 1</t>
  </si>
  <si>
    <t>Allow 5% contingency</t>
  </si>
  <si>
    <t>Grand Total</t>
  </si>
  <si>
    <t>QTY</t>
  </si>
  <si>
    <t>RATE (EUR)</t>
  </si>
  <si>
    <t>Protection</t>
  </si>
  <si>
    <t>The Contractor shall cover up and protect from damage, including damage from inclement weather, all finished  work and unfixed materials including that of the Sub-Contractor, etc., to the satisfaction of the Project Manager until the completion of the Contract and make good any damage which occurs.</t>
  </si>
  <si>
    <t>Removal of plant, Rubbish, etc</t>
  </si>
  <si>
    <t xml:space="preserve">The Contractor shall, upon completion of the Works, remove and clear away all  rubbish and unused material, and shall leave the whole of the Site of the Works in a clean and tidy state to the satisfaction of the Project Manager. He shall also remove all rubbish and dirt from the Site at weekly intervals or as directed by the Project Manager. Particular care shall be taken in leaving windows clean and removal of any stains therefrom. </t>
  </si>
  <si>
    <t>Prevention of Nuisance</t>
  </si>
  <si>
    <t>The Works and such sections of the Site necessary therefore shall be under the entire care and control of the Contractor during the whole period of the Contract and he shall take all possible precautions to prevent any nuisance, inconvenience or injury to the holders or occupiers of the existing or surrounding properties and to the public generally, and shall at all times keep all the paths and walkways affected by the works in a safe and clear state and shall use proper precautions to ensure the safety of all wheeled traffic and pedestrians.</t>
  </si>
  <si>
    <t>Visitors to the site</t>
  </si>
  <si>
    <t>The Contractor is required to control all visitors to the Site and to keep out unauthorised visitors and to provide a visitors book and ensure that all the authorised visitors sign therein.</t>
  </si>
  <si>
    <t>Contractor's Project and Site Administration; and Foreman-in-charge</t>
  </si>
  <si>
    <t xml:space="preserve">The Contractor shall permanently deploy the Project and Site Administrative Staff  approved by the Contract administrator. These will include a General Foreman-in-charge and other trades foremen properly qualified and fluent in English. The Contractor shall submit a Site Organization Structure Chart within seven (7) days of commencement of the Contract. </t>
  </si>
  <si>
    <t>The Contractor shall allow for providing all necessary temporary hoarding with  appropriate plastic canvas or other approved works' screening during and approved framework with lockable gates to approval of the Project Manager and Local Authority.</t>
  </si>
  <si>
    <t>Page 1/1/1</t>
  </si>
  <si>
    <t>GENERAL SUMMARY -  GIRLS DORMITORY FINISHING WORKS</t>
  </si>
  <si>
    <t>Extra over for gutter coner connectors.</t>
  </si>
  <si>
    <t>Extra over for gutter straight connectors.</t>
  </si>
  <si>
    <t>Allow for drainage around the dormitory facility</t>
  </si>
  <si>
    <t>Allow for removal of burglar proof from the existing windows and make good surfaces disturbed</t>
  </si>
  <si>
    <t xml:space="preserve">DOORS &amp; WINDOWS </t>
  </si>
  <si>
    <t>20mm Thick two coat work to walls</t>
  </si>
  <si>
    <t xml:space="preserve">Facia board 225mm wide </t>
  </si>
  <si>
    <t>Hardcore Fillings</t>
  </si>
  <si>
    <t>VIBRATED REINFORCED CONCRETE CLASS 25; ORDINARY PORTLAND CEMENT 42.5 (20MM AGGREGATE) IN:</t>
  </si>
  <si>
    <t>No. A142 Fabric Mesh reinforcement weighing 2.22 kg. per square meter fixed in slab</t>
  </si>
  <si>
    <t>150mm thick floor slab</t>
  </si>
  <si>
    <t>200mm Thick bed of hand packed stone base, well rolled and compacted.</t>
  </si>
  <si>
    <t>50mm thick stone dust blinding over surfaces of hardcore</t>
  </si>
  <si>
    <t>Anti-termite treatment as Termidor or other equal and approved to surfaces of hardcore, top of foundation walling and bottom of excavation.</t>
  </si>
  <si>
    <t>Carefully remove existing unfuntional  door lock latches and replace with new.</t>
  </si>
  <si>
    <t>6.5mm thick laminated glass to windows and doors fix with putty and silicon</t>
  </si>
  <si>
    <t>Allow for extention and finishing of existing ramp to measure 2500wide x 3500mm length and four number steps 1200mm wide</t>
  </si>
  <si>
    <t>External works</t>
  </si>
  <si>
    <t>110mm PN6 PVC pipe from Roof gutters to water tank</t>
  </si>
  <si>
    <t xml:space="preserve">Cylindrical PVC vertical water tank 10000 Litres as gentex or equal approved complete with all accessories for rain water harvesting. </t>
  </si>
  <si>
    <t>110mm PN6 PCV pipe as down pipe</t>
  </si>
  <si>
    <t>Allow for connection accessories and taps</t>
  </si>
  <si>
    <t>Platform in grade 20 concrete foundation measurering 2400mm diameter, 600mm high above ground tank base including builders' work.</t>
  </si>
  <si>
    <t>600x 600x50mm thick slab laid as apron.</t>
  </si>
  <si>
    <t>150mm Thick walls</t>
  </si>
  <si>
    <t>SUMMARY -  GIRLS DORM</t>
  </si>
  <si>
    <t>FLOOR FINISH</t>
  </si>
  <si>
    <t>WALL AND CEILING FINISHES</t>
  </si>
  <si>
    <t>WINDOWS &amp; DOORS</t>
  </si>
  <si>
    <t>ROOF  RAIN WATER DISPOSAL &amp; FIRE FIGHTING EQUIPMENT</t>
  </si>
  <si>
    <r>
      <t xml:space="preserve">Solar system
All cables to be Ultra-violet resistant.
Solar panels will be mounted onto steel frame and installed on a roof to be identified on site. 
Panels </t>
    </r>
    <r>
      <rPr>
        <b/>
        <u/>
        <sz val="10"/>
        <color theme="1"/>
        <rFont val="Arial"/>
        <family val="2"/>
      </rPr>
      <t>MUST</t>
    </r>
    <r>
      <rPr>
        <b/>
        <sz val="10"/>
        <color theme="1"/>
        <rFont val="Arial"/>
        <family val="2"/>
      </rPr>
      <t xml:space="preserve"> be secured with anti-theft lock mechanism</t>
    </r>
  </si>
  <si>
    <t>A.1</t>
  </si>
  <si>
    <t>200W solar panel such as risen  RSM150-8-485M or equally approved (see tech specs).</t>
  </si>
  <si>
    <t>pcs</t>
  </si>
  <si>
    <t>A.2</t>
  </si>
  <si>
    <t>PV Solar cable 4mm² with the MC4-male and female connectors properly crimped.  Cable used to interconnect PV panels.</t>
  </si>
  <si>
    <t>m</t>
  </si>
  <si>
    <t>A.3</t>
  </si>
  <si>
    <t>6mm² or above to connect PV panels to the controller, batteries and to the load.</t>
  </si>
  <si>
    <t>A.4</t>
  </si>
  <si>
    <t>Junction Box installed near the controller to connect between the controller and the load.</t>
  </si>
  <si>
    <t>A.5</t>
  </si>
  <si>
    <t xml:space="preserve">Supply and install Lightning Surge Protection Device (type II or type B) on the 2 phases between Solar panels and controller and between Umeme connection and Power adaptor. Provide 1 spare lightning arrester cartridge </t>
  </si>
  <si>
    <t>A.6</t>
  </si>
  <si>
    <t>MPPT 100V/30A Charge Controller:- Victron type or approved equivalent</t>
  </si>
  <si>
    <t>A.7</t>
  </si>
  <si>
    <t>12V, 200Ah, lifetime of 1500 cycles at 50% Depth of Discharge at 25°C. Such as Ritar DG12-200 or equally approved</t>
  </si>
  <si>
    <t>A.8</t>
  </si>
  <si>
    <t>DC breaker for the PV panels-battery system and load or equivalent fuse. Lifetime of at least 25 years. If fuse is provided, provide 1 spare catridge.</t>
  </si>
  <si>
    <t>A.9</t>
  </si>
  <si>
    <t>Painted and lockable steel battery cage, covered with 1.2 mm mild steel plates on all side with air vents.</t>
  </si>
  <si>
    <t>A.10</t>
  </si>
  <si>
    <t>Busbar for connections of batteries in parallel, adapted for the battery system.</t>
  </si>
  <si>
    <t>A.11</t>
  </si>
  <si>
    <t>Trunking of 100x100mm, pvc white, with removable cover, to conceal cables from PV panels to the controller and from controller to batteries.</t>
  </si>
  <si>
    <t>A.12</t>
  </si>
  <si>
    <t>Armoured cable 16mm² 4 core, if needed, to make underground connection between standalone solar panel structure and main building</t>
  </si>
  <si>
    <t>A.13</t>
  </si>
  <si>
    <t>Low Voltage Switchboard containing AC input for inverter and AC output from inverter to load. (see tech specs)</t>
  </si>
  <si>
    <t>Solar panel support structure
Assuming a panel size of 1320mm x 992mm x 35mm; 2 solar panels will be mounted on the roof. Solar panel steel supporting structure mounted on the roof, complete with brackets, and accessories, minimum 40x40mm sections including fixing the panels by riveting onto the support strucuture primed and painted against rust and corrosion</t>
  </si>
  <si>
    <t>B.1</t>
  </si>
  <si>
    <t>Steel solar panel structure</t>
  </si>
  <si>
    <t>Sub_Total</t>
  </si>
  <si>
    <t xml:space="preserve">Visual information &amp; knowledge management
The following items will be supplied and/installed for the purpose of Maintenance and Operations of the installed systems </t>
  </si>
  <si>
    <t>C.1</t>
  </si>
  <si>
    <t xml:space="preserve">Operational manual; Comprehensive Operation and Maintenance manual for the installed system, written in English and graphically illustrated for unambiguous interpretation and understanding by Operation and Maintenance staff. Special attention shall be drawn to fault finding and remedial action. The manual shall include a system wiring diagram, a list of spare parts and the names of the accredited suppliers/agents of these spare parts. The manual shall also include the manufacturer's name, model number, service manuals, parts list and brief descriptions of all equipment and their basic operating features i.e. routine maintenance procedures, possible breakdowns and repairs, recommended spare parts, troubleshooting guide, equipment layout and simplified wiring and control diagrams of the system as installed. </t>
  </si>
  <si>
    <t>C.2</t>
  </si>
  <si>
    <t xml:space="preserve">Component signage; each component of the installed systems should be clearly labelled onto sticker paper or equal/better approved material and securely mounted directly adjacent to the component. The lettering shall be high contrast and no less than 50mm and no more than 75mm in size. Sites where only specific components are being replaced will be treated similarly to sites where full installations will be done; i.e. labels will also be installed against all existing components of systems where the contractor only replaces certain parts. </t>
  </si>
  <si>
    <t>Ls</t>
  </si>
  <si>
    <t>C.3</t>
  </si>
  <si>
    <t>System chart (electrical layout); an A1 size chart showing the entire system with its parts and wiring, labelled in English, securely mounted at a location readily accessible and easily understood by Operation and Maintenance staff. The lettering and drawings will be high contrast for good visibility.</t>
  </si>
  <si>
    <t>Error/warning chart; an A1 size chart illustrating common warning signs and error messages, and their meanings, labelled in English, securely mounted at a location readily accessible and easily understood by Operation and Maintenance staff. The lettering and drawings will be high contrast for good visibility.</t>
  </si>
  <si>
    <t xml:space="preserve">Lightning 
All materials to be supplied and installed to obtain at most 10ohms earth resistance in both improved cases and new cases.All termination points to be properly done.
</t>
  </si>
  <si>
    <t xml:space="preserve">16mm(D)*1000mm(L) air terminal </t>
  </si>
  <si>
    <t>HO5 V/K copper cable (flexible) single-pole / minimum cross-section 16mm2 for all equipotential connections and earthing; Compliant with the NFC 21-201 standard</t>
  </si>
  <si>
    <t>3mm*25mm copper tape hard drawn complete with sadles.</t>
  </si>
  <si>
    <t>C.4</t>
  </si>
  <si>
    <t>20mm(D)*1200mm(L) earth conductor of hard drawn copper complete with connection clamp and driving tip</t>
  </si>
  <si>
    <t>C.5</t>
  </si>
  <si>
    <t>Inspection Manhall of diameter 300mmx300mm</t>
  </si>
  <si>
    <t>C.6</t>
  </si>
  <si>
    <t>Earthing: excavate pit 1500 x 1200 x 1500 mm (L x W x D) and place course salt mixed with charcoal dust and soil in pit and compact and drive electrodes into this pit, connect and place precast manhole 300 x 300 x 300 mm complete with cover marked with earth symbol and connect up ready and measure the resistance.</t>
  </si>
  <si>
    <t>C.7</t>
  </si>
  <si>
    <t>Rod to tape connector</t>
  </si>
  <si>
    <t>C.8</t>
  </si>
  <si>
    <t>32mm diameter PVC pipe well clipped to the external walls to conceal the conductor to a height of 3m</t>
  </si>
  <si>
    <t>Adaptation of electrical system of the building for solar system. This includes the adaptation of existing board, installation of new wires and sockets.</t>
  </si>
  <si>
    <t>D.1</t>
  </si>
  <si>
    <t>Adaptation of switches and ligths. New wiring should be 3G1.5mm² or more.</t>
  </si>
  <si>
    <t>D.2</t>
  </si>
  <si>
    <t>New sockets and wiring 3G2.5mm² XVB (or equivalent) up to the solar board.</t>
  </si>
  <si>
    <t>D.3</t>
  </si>
  <si>
    <t>Electrical layout plan of the building &amp; single phase diagram</t>
  </si>
  <si>
    <t>Allow for supply of all materials and installation of lighting points made using 3x1.5mm² PVC-Insulated twin copper cables drawn in PVC flush heavy guage conduits, and as per IEEE standards; complete with 10W LED energy saving bulbs and necessary switches. Also allow for supply of all materials and fittings for sockets provisions</t>
  </si>
  <si>
    <t>E1</t>
  </si>
  <si>
    <t>Supply and installation of 1.5mm² PVC-Insulated twin cables drawn in PVC flush heavy gauge conduits.</t>
  </si>
  <si>
    <t>E2</t>
  </si>
  <si>
    <t xml:space="preserve">50mm PVC heavy gauge conduits to allow for concealed wiring into the walls. Dimension, 50mm Diameter by 2.9 Meters in Length </t>
  </si>
  <si>
    <t>E3</t>
  </si>
  <si>
    <t>Supply and Install lighting switches as follows: (2way-2gang =5pcs, 1way-2gang =1pc &amp; 2way-1gang=1pc)</t>
  </si>
  <si>
    <t>E4</t>
  </si>
  <si>
    <t>Pendant set complete with lamp holder, ceiling rose and cable-Screw type                            </t>
  </si>
  <si>
    <t>E5</t>
  </si>
  <si>
    <t>Straight batten lamp holder- Screw type</t>
  </si>
  <si>
    <t>E6</t>
  </si>
  <si>
    <t>10W LED energy saving bulbs-Screw type</t>
  </si>
  <si>
    <t>E7</t>
  </si>
  <si>
    <t>Allow for supply of all the necessary accessories such as MK boxes-single, MK boxes-double for sockets, junction boxes, insulting tape, tower clips, nails, strip connectors, wall plugs, self taping screws, tower clips, blank plates-white in color, etc.</t>
  </si>
  <si>
    <t>Sub-Total</t>
  </si>
  <si>
    <t>Total(Vat Exclusive) To summary page</t>
  </si>
  <si>
    <t>Amount  (EUR)</t>
  </si>
  <si>
    <t xml:space="preserve">Item               </t>
  </si>
  <si>
    <t>L</t>
  </si>
  <si>
    <t>Girls dorm finishing works</t>
  </si>
  <si>
    <t>Solar instalation</t>
  </si>
  <si>
    <t>Page 2/1/1</t>
  </si>
  <si>
    <t>ELEMENT NO.2</t>
  </si>
  <si>
    <t>ELEMENT NO.1</t>
  </si>
  <si>
    <t>Page 2/2/2</t>
  </si>
  <si>
    <t>Page  2/3/3</t>
  </si>
  <si>
    <t>Page  2/3/4</t>
  </si>
  <si>
    <t>ELEMENT NO.4</t>
  </si>
  <si>
    <t>Page 2/4/5</t>
  </si>
  <si>
    <t>2/5/7</t>
  </si>
  <si>
    <t>OPERATION AND MAINTENANCE MANUAL &amp;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</si>
</sst>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_);_(* \(#,##0.00\);_(* &quot;-&quot;??_);_(@_)"/>
    <numFmt numFmtId="165" formatCode="_(* #,##0_);_(* \(#,##0\);_(* &quot;-&quot;??_);_(@_)"/>
    <numFmt numFmtId="166" formatCode="_(* #,##0.00_);_(* \(#,##0.00\);_(* \-??_);_(@_)"/>
    <numFmt numFmtId="167" formatCode="#,##0.00_ ;[Red]\-#,##0.00\ "/>
    <numFmt numFmtId="168" formatCode="_-* #,##0.00_-;\-* #,##0.00_-;_-* &quot;-&quot;_-;_-@_-"/>
    <numFmt numFmtId="169" formatCode="_-* #,##0.0_-;\-* #,##0.0_-;_-* &quot;-&quot;??_-;_-@_-"/>
    <numFmt numFmtId="170" formatCode="_(* #,##0_);_(* \(#,##0\);_(* \-??_);_(@_)"/>
  </numFmts>
  <fonts count="38">
    <font>
      <sz val="11"/>
      <color theme="1"/>
      <name val="Calibri"/>
      <family val="2"/>
      <scheme val="minor"/>
    </font>
    <font>
      <sz val="11"/>
      <color theme="1"/>
      <name val="Calibri"/>
      <family val="2"/>
      <scheme val="minor"/>
    </font>
    <font>
      <u val="singleAccounting"/>
      <sz val="10"/>
      <name val="Arial"/>
      <family val="2"/>
    </font>
    <font>
      <b/>
      <sz val="10"/>
      <name val="DIN Light"/>
    </font>
    <font>
      <sz val="10"/>
      <name val="Arial"/>
      <family val="2"/>
    </font>
    <font>
      <sz val="10"/>
      <name val="DIN Light"/>
    </font>
    <font>
      <b/>
      <u/>
      <sz val="10"/>
      <name val="DIN Light"/>
    </font>
    <font>
      <u/>
      <sz val="10"/>
      <name val="DIN Light"/>
    </font>
    <font>
      <sz val="10"/>
      <color theme="1"/>
      <name val="DIN Light"/>
    </font>
    <font>
      <b/>
      <sz val="10"/>
      <color theme="1"/>
      <name val="DIN Light"/>
    </font>
    <font>
      <b/>
      <u/>
      <sz val="10"/>
      <color theme="1"/>
      <name val="DIN Light"/>
    </font>
    <font>
      <sz val="11"/>
      <name val="Garamond"/>
      <family val="1"/>
    </font>
    <font>
      <b/>
      <sz val="11"/>
      <name val="Garamond"/>
      <family val="1"/>
    </font>
    <font>
      <sz val="10"/>
      <name val="Arial"/>
    </font>
    <font>
      <b/>
      <u/>
      <sz val="11"/>
      <name val="Garamond"/>
      <family val="1"/>
    </font>
    <font>
      <sz val="11"/>
      <color theme="1"/>
      <name val="Garamond"/>
      <family val="1"/>
    </font>
    <font>
      <b/>
      <sz val="11"/>
      <color theme="1"/>
      <name val="Garamond"/>
      <family val="1"/>
    </font>
    <font>
      <sz val="11"/>
      <color rgb="FF000000"/>
      <name val="Calibri"/>
      <family val="2"/>
    </font>
    <font>
      <sz val="12"/>
      <name val="Arial"/>
      <family val="2"/>
    </font>
    <font>
      <b/>
      <sz val="10"/>
      <name val="Garamond"/>
      <family val="1"/>
    </font>
    <font>
      <sz val="10"/>
      <name val="Garamond"/>
      <family val="1"/>
    </font>
    <font>
      <sz val="10"/>
      <color theme="1"/>
      <name val="Garamond"/>
      <family val="1"/>
    </font>
    <font>
      <sz val="10"/>
      <color theme="1"/>
      <name val="Swis721 Cn BT"/>
      <family val="2"/>
    </font>
    <font>
      <sz val="11"/>
      <color indexed="8"/>
      <name val="Calibri"/>
      <family val="2"/>
    </font>
    <font>
      <sz val="11"/>
      <color rgb="FF3F3F76"/>
      <name val="Calibri"/>
      <family val="2"/>
      <scheme val="minor"/>
    </font>
    <font>
      <b/>
      <sz val="11"/>
      <color rgb="FFFA7D00"/>
      <name val="Calibri"/>
      <family val="2"/>
      <scheme val="minor"/>
    </font>
    <font>
      <b/>
      <sz val="10"/>
      <color theme="1"/>
      <name val="Arial"/>
      <family val="2"/>
    </font>
    <font>
      <b/>
      <u/>
      <sz val="10"/>
      <color theme="1"/>
      <name val="Arial"/>
      <family val="2"/>
    </font>
    <font>
      <sz val="10"/>
      <color theme="1"/>
      <name val="Arial"/>
      <family val="2"/>
    </font>
    <font>
      <b/>
      <sz val="10"/>
      <name val="Arial"/>
      <family val="2"/>
    </font>
    <font>
      <b/>
      <sz val="12"/>
      <name val="Arial"/>
      <family val="2"/>
    </font>
    <font>
      <b/>
      <sz val="12"/>
      <color theme="1"/>
      <name val="Arial"/>
      <family val="2"/>
    </font>
    <font>
      <b/>
      <sz val="12"/>
      <color theme="1"/>
      <name val="Calibri"/>
      <family val="2"/>
      <scheme val="minor"/>
    </font>
    <font>
      <sz val="11"/>
      <color theme="1"/>
      <name val="Arial"/>
      <family val="2"/>
    </font>
    <font>
      <sz val="11"/>
      <color theme="0" tint="-0.34998626667073579"/>
      <name val="Calibri"/>
      <family val="2"/>
      <scheme val="minor"/>
    </font>
    <font>
      <b/>
      <sz val="11"/>
      <name val="Arial"/>
      <family val="2"/>
    </font>
    <font>
      <b/>
      <sz val="11"/>
      <color theme="1"/>
      <name val="Arial"/>
      <family val="2"/>
    </font>
    <font>
      <b/>
      <sz val="11"/>
      <color theme="1"/>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style="medium">
        <color indexed="64"/>
      </left>
      <right style="medium">
        <color indexed="64"/>
      </right>
      <top/>
      <bottom/>
      <diagonal/>
    </border>
    <border>
      <left/>
      <right style="medium">
        <color auto="1"/>
      </right>
      <top/>
      <bottom/>
      <diagonal/>
    </border>
    <border>
      <left style="medium">
        <color auto="1"/>
      </left>
      <right/>
      <top style="hair">
        <color auto="1"/>
      </top>
      <bottom style="hair">
        <color auto="1"/>
      </bottom>
      <diagonal/>
    </border>
    <border>
      <left style="medium">
        <color indexed="64"/>
      </left>
      <right style="medium">
        <color indexed="64"/>
      </right>
      <top style="hair">
        <color indexed="64"/>
      </top>
      <bottom style="hair">
        <color indexed="64"/>
      </bottom>
      <diagonal/>
    </border>
    <border>
      <left/>
      <right style="medium">
        <color auto="1"/>
      </right>
      <top style="hair">
        <color auto="1"/>
      </top>
      <bottom style="hair">
        <color auto="1"/>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style="hair">
        <color auto="1"/>
      </bottom>
      <diagonal/>
    </border>
    <border>
      <left style="medium">
        <color auto="1"/>
      </left>
      <right style="medium">
        <color auto="1"/>
      </right>
      <top/>
      <bottom style="hair">
        <color auto="1"/>
      </bottom>
      <diagonal/>
    </border>
    <border>
      <left/>
      <right style="medium">
        <color indexed="64"/>
      </right>
      <top style="thin">
        <color rgb="FF7F7F7F"/>
      </top>
      <bottom style="thin">
        <color rgb="FF7F7F7F"/>
      </bottom>
      <diagonal/>
    </border>
    <border>
      <left/>
      <right style="medium">
        <color indexed="64"/>
      </right>
      <top style="hair">
        <color auto="1"/>
      </top>
      <bottom/>
      <diagonal/>
    </border>
    <border>
      <left style="medium">
        <color auto="1"/>
      </left>
      <right style="medium">
        <color auto="1"/>
      </right>
      <top style="hair">
        <color auto="1"/>
      </top>
      <bottom/>
      <diagonal/>
    </border>
    <border>
      <left/>
      <right style="medium">
        <color indexed="64"/>
      </right>
      <top style="thin">
        <color rgb="FF7F7F7F"/>
      </top>
      <bottom/>
      <diagonal/>
    </border>
    <border>
      <left/>
      <right style="medium">
        <color auto="1"/>
      </right>
      <top style="thin">
        <color indexed="64"/>
      </top>
      <bottom/>
      <diagonal/>
    </border>
    <border>
      <left style="medium">
        <color auto="1"/>
      </left>
      <right style="medium">
        <color indexed="64"/>
      </right>
      <top style="thin">
        <color indexed="64"/>
      </top>
      <bottom style="medium">
        <color indexed="64"/>
      </bottom>
      <diagonal/>
    </border>
    <border>
      <left/>
      <right style="medium">
        <color indexed="64"/>
      </right>
      <top style="thin">
        <color indexed="64"/>
      </top>
      <bottom style="thin">
        <color rgb="FF7F7F7F"/>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hair">
        <color auto="1"/>
      </bottom>
      <diagonal/>
    </border>
    <border>
      <left/>
      <right/>
      <top style="hair">
        <color auto="1"/>
      </top>
      <bottom style="medium">
        <color indexed="64"/>
      </bottom>
      <diagonal/>
    </border>
    <border>
      <left/>
      <right/>
      <top style="hair">
        <color auto="1"/>
      </top>
      <bottom/>
      <diagonal/>
    </border>
    <border>
      <left/>
      <right style="thin">
        <color indexed="64"/>
      </right>
      <top style="hair">
        <color auto="1"/>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style="thin">
        <color rgb="FF7F7F7F"/>
      </right>
      <top style="medium">
        <color indexed="64"/>
      </top>
      <bottom style="medium">
        <color auto="1"/>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diagonal/>
    </border>
    <border>
      <left/>
      <right/>
      <top/>
      <bottom style="thin">
        <color auto="1"/>
      </bottom>
      <diagonal/>
    </border>
  </borders>
  <cellStyleXfs count="70">
    <xf numFmtId="0" fontId="0" fillId="0" borderId="0"/>
    <xf numFmtId="164" fontId="1" fillId="0" borderId="0" applyFont="0" applyFill="0" applyBorder="0" applyAlignment="0" applyProtection="0"/>
    <xf numFmtId="0" fontId="2" fillId="0" borderId="0">
      <alignment horizontal="justify" vertical="top" wrapText="1"/>
    </xf>
    <xf numFmtId="164" fontId="4" fillId="0" borderId="0" applyFont="0" applyFill="0" applyBorder="0" applyProtection="0">
      <alignment vertical="top"/>
    </xf>
    <xf numFmtId="0" fontId="4" fillId="0" borderId="0">
      <alignment horizontal="justify" vertical="top" wrapText="1"/>
    </xf>
    <xf numFmtId="0" fontId="4" fillId="0" borderId="0">
      <alignment horizontal="justify" wrapText="1"/>
    </xf>
    <xf numFmtId="0" fontId="4" fillId="0" borderId="0"/>
    <xf numFmtId="0" fontId="4" fillId="0" borderId="0">
      <alignment horizontal="justify" vertical="top" wrapText="1"/>
    </xf>
    <xf numFmtId="0" fontId="4" fillId="0" borderId="0">
      <alignment horizontal="justify"/>
    </xf>
    <xf numFmtId="0" fontId="4" fillId="0" borderId="0">
      <alignment horizontal="justify" vertical="top" wrapText="1"/>
    </xf>
    <xf numFmtId="0" fontId="4" fillId="0" borderId="0">
      <alignment horizontal="justify" wrapText="1"/>
    </xf>
    <xf numFmtId="0" fontId="2" fillId="0" borderId="0">
      <alignment horizontal="centerContinuous" vertical="top" wrapText="1"/>
    </xf>
    <xf numFmtId="0" fontId="4" fillId="0" borderId="0">
      <alignment horizontal="justify" vertical="top" wrapText="1"/>
    </xf>
    <xf numFmtId="0" fontId="4" fillId="0" borderId="0">
      <alignment horizontal="justify" vertical="top" wrapText="1"/>
    </xf>
    <xf numFmtId="0" fontId="4" fillId="0" borderId="0"/>
    <xf numFmtId="164" fontId="4" fillId="0" borderId="0" applyFont="0" applyFill="0" applyBorder="0" applyAlignment="0" applyProtection="0"/>
    <xf numFmtId="0" fontId="4" fillId="0" borderId="0">
      <alignment horizontal="justify"/>
    </xf>
    <xf numFmtId="164" fontId="4" fillId="0" borderId="0" applyFont="0" applyFill="0" applyBorder="0" applyProtection="0">
      <alignment vertical="top"/>
    </xf>
    <xf numFmtId="0" fontId="4" fillId="0" borderId="0">
      <alignment horizontal="justify"/>
    </xf>
    <xf numFmtId="164" fontId="4" fillId="0" borderId="0" applyFont="0" applyFill="0" applyBorder="0" applyProtection="0">
      <alignment vertical="top"/>
    </xf>
    <xf numFmtId="41" fontId="13" fillId="0" borderId="0" applyFont="0" applyFill="0" applyBorder="0" applyAlignment="0" applyProtection="0"/>
    <xf numFmtId="164" fontId="4" fillId="0" borderId="0" applyFont="0" applyFill="0" applyBorder="0" applyProtection="0">
      <alignment vertical="top"/>
    </xf>
    <xf numFmtId="164" fontId="4" fillId="0" borderId="0" applyFont="0" applyFill="0" applyBorder="0" applyAlignment="0" applyProtection="0"/>
    <xf numFmtId="164" fontId="4" fillId="0" borderId="0" applyFont="0" applyFill="0" applyBorder="0" applyProtection="0">
      <alignment vertical="top"/>
    </xf>
    <xf numFmtId="0" fontId="13" fillId="0" borderId="0">
      <alignment horizontal="justify"/>
    </xf>
    <xf numFmtId="164" fontId="4" fillId="0" borderId="0" applyFont="0" applyFill="0" applyBorder="0" applyProtection="0">
      <alignment vertical="top"/>
    </xf>
    <xf numFmtId="164" fontId="4" fillId="0" borderId="0" applyFont="0" applyFill="0" applyBorder="0" applyProtection="0">
      <alignment vertical="top"/>
    </xf>
    <xf numFmtId="164" fontId="4" fillId="0" borderId="0" applyFont="0" applyFill="0" applyBorder="0" applyProtection="0">
      <alignment vertical="top"/>
    </xf>
    <xf numFmtId="164" fontId="4" fillId="0" borderId="0">
      <protection locked="0"/>
    </xf>
    <xf numFmtId="164" fontId="4" fillId="0" borderId="0" applyFont="0" applyFill="0" applyBorder="0" applyAlignment="0" applyProtection="0"/>
    <xf numFmtId="164" fontId="4" fillId="0" borderId="0" applyFont="0" applyFill="0" applyBorder="0" applyProtection="0">
      <alignment vertical="top"/>
    </xf>
    <xf numFmtId="0" fontId="1" fillId="0" borderId="0"/>
    <xf numFmtId="164" fontId="1" fillId="0" borderId="0" applyFont="0" applyFill="0" applyBorder="0" applyAlignment="0" applyProtection="0"/>
    <xf numFmtId="0" fontId="17" fillId="0" borderId="0">
      <protection locked="0"/>
    </xf>
    <xf numFmtId="164" fontId="4" fillId="0" borderId="0">
      <alignment vertical="top"/>
      <protection locked="0"/>
    </xf>
    <xf numFmtId="0" fontId="1" fillId="0" borderId="0"/>
    <xf numFmtId="164" fontId="4" fillId="0" borderId="0">
      <alignment vertical="top"/>
      <protection locked="0"/>
    </xf>
    <xf numFmtId="0" fontId="1" fillId="0" borderId="0"/>
    <xf numFmtId="164" fontId="4" fillId="0" borderId="0">
      <protection locked="0"/>
    </xf>
    <xf numFmtId="0" fontId="1" fillId="0" borderId="0"/>
    <xf numFmtId="164" fontId="4" fillId="0" borderId="0" applyFont="0" applyFill="0" applyBorder="0" applyProtection="0">
      <alignment vertical="top"/>
    </xf>
    <xf numFmtId="0" fontId="1" fillId="0" borderId="0"/>
    <xf numFmtId="0" fontId="18" fillId="0" borderId="0"/>
    <xf numFmtId="164" fontId="1" fillId="0" borderId="0" applyFont="0" applyFill="0" applyBorder="0" applyAlignment="0" applyProtection="0"/>
    <xf numFmtId="0" fontId="4" fillId="0" borderId="0"/>
    <xf numFmtId="166" fontId="4" fillId="0" borderId="0" applyFill="0" applyBorder="0" applyAlignment="0" applyProtection="0"/>
    <xf numFmtId="164" fontId="4" fillId="0" borderId="0" applyFont="0" applyFill="0" applyBorder="0" applyProtection="0">
      <alignment vertical="top"/>
    </xf>
    <xf numFmtId="0" fontId="4" fillId="0" borderId="0">
      <alignment horizontal="justify"/>
    </xf>
    <xf numFmtId="0" fontId="4" fillId="0" borderId="0"/>
    <xf numFmtId="0" fontId="18" fillId="0" borderId="0"/>
    <xf numFmtId="0" fontId="18" fillId="0" borderId="0"/>
    <xf numFmtId="0" fontId="4" fillId="0" borderId="0">
      <alignment horizontal="justify"/>
    </xf>
    <xf numFmtId="0" fontId="4" fillId="0" borderId="0">
      <alignment horizontal="justify"/>
    </xf>
    <xf numFmtId="164" fontId="4" fillId="0" borderId="0" applyFont="0" applyFill="0" applyBorder="0" applyProtection="0">
      <alignment vertical="top"/>
    </xf>
    <xf numFmtId="0" fontId="1" fillId="0" borderId="0"/>
    <xf numFmtId="164" fontId="4" fillId="0" borderId="0" applyFont="0" applyFill="0" applyBorder="0" applyProtection="0">
      <alignment vertical="top"/>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166" fontId="4" fillId="0" borderId="0" applyFill="0" applyBorder="0" applyAlignment="0" applyProtection="0"/>
    <xf numFmtId="164" fontId="4" fillId="0" borderId="0" applyFont="0" applyFill="0" applyBorder="0" applyProtection="0">
      <alignment vertical="top"/>
    </xf>
    <xf numFmtId="0" fontId="18" fillId="0" borderId="0"/>
    <xf numFmtId="41" fontId="1" fillId="0" borderId="0" applyFont="0" applyFill="0" applyBorder="0" applyAlignment="0" applyProtection="0"/>
    <xf numFmtId="164" fontId="23" fillId="0" borderId="0" applyFont="0" applyFill="0" applyBorder="0" applyAlignment="0" applyProtection="0"/>
    <xf numFmtId="0" fontId="24" fillId="2" borderId="43" applyNumberFormat="0" applyAlignment="0" applyProtection="0"/>
    <xf numFmtId="0" fontId="25" fillId="3" borderId="43" applyNumberFormat="0" applyAlignment="0" applyProtection="0"/>
    <xf numFmtId="43" fontId="1" fillId="0" borderId="0" applyFont="0" applyFill="0" applyBorder="0" applyAlignment="0" applyProtection="0"/>
  </cellStyleXfs>
  <cellXfs count="424">
    <xf numFmtId="0" fontId="0" fillId="0" borderId="0" xfId="0"/>
    <xf numFmtId="0" fontId="3" fillId="0" borderId="1" xfId="2" applyFont="1" applyBorder="1" applyAlignment="1">
      <alignment horizontal="center" wrapText="1"/>
    </xf>
    <xf numFmtId="3" fontId="3" fillId="0" borderId="1" xfId="2" applyNumberFormat="1" applyFont="1" applyBorder="1" applyAlignment="1">
      <alignment horizontal="center" wrapText="1"/>
    </xf>
    <xf numFmtId="165" fontId="3" fillId="0" borderId="1" xfId="3" applyNumberFormat="1" applyFont="1" applyFill="1" applyBorder="1" applyAlignment="1" applyProtection="1">
      <alignment wrapText="1"/>
    </xf>
    <xf numFmtId="4" fontId="3" fillId="0" borderId="1" xfId="1" applyNumberFormat="1" applyFont="1" applyFill="1" applyBorder="1" applyAlignment="1" applyProtection="1">
      <alignment horizontal="center" wrapText="1"/>
      <protection locked="0"/>
    </xf>
    <xf numFmtId="4" fontId="3" fillId="0" borderId="0" xfId="1" applyNumberFormat="1" applyFont="1" applyFill="1" applyBorder="1" applyAlignment="1" applyProtection="1">
      <alignment horizontal="center" wrapText="1"/>
      <protection locked="0"/>
    </xf>
    <xf numFmtId="0" fontId="3" fillId="0" borderId="0" xfId="0" applyFont="1" applyAlignment="1">
      <alignment horizontal="center"/>
    </xf>
    <xf numFmtId="3" fontId="3" fillId="0" borderId="1" xfId="1" applyNumberFormat="1" applyFont="1" applyFill="1" applyBorder="1" applyAlignment="1" applyProtection="1">
      <alignment horizontal="center" wrapText="1"/>
      <protection locked="0"/>
    </xf>
    <xf numFmtId="0" fontId="5" fillId="0" borderId="2" xfId="0" applyFont="1" applyBorder="1" applyAlignment="1">
      <alignment horizontal="center"/>
    </xf>
    <xf numFmtId="0" fontId="6" fillId="0" borderId="2" xfId="4" applyFont="1" applyBorder="1" applyAlignment="1">
      <alignment horizontal="justify" wrapText="1"/>
    </xf>
    <xf numFmtId="0" fontId="5" fillId="0" borderId="2" xfId="0" applyFont="1" applyBorder="1"/>
    <xf numFmtId="4" fontId="5" fillId="0" borderId="2" xfId="0" applyNumberFormat="1" applyFont="1" applyBorder="1"/>
    <xf numFmtId="4" fontId="5" fillId="0" borderId="0" xfId="0" applyNumberFormat="1" applyFont="1"/>
    <xf numFmtId="0" fontId="5" fillId="0" borderId="0" xfId="0" applyFont="1"/>
    <xf numFmtId="3" fontId="5" fillId="0" borderId="2" xfId="0" applyNumberFormat="1" applyFont="1" applyBorder="1"/>
    <xf numFmtId="0" fontId="6" fillId="0" borderId="2" xfId="4" applyFont="1" applyBorder="1" applyAlignment="1">
      <alignment horizontal="left" wrapText="1"/>
    </xf>
    <xf numFmtId="0" fontId="6" fillId="0" borderId="2" xfId="2" applyFont="1" applyBorder="1" applyAlignment="1" applyProtection="1">
      <alignment horizontal="left" wrapText="1"/>
      <protection locked="0"/>
    </xf>
    <xf numFmtId="0" fontId="6" fillId="0" borderId="2" xfId="4" applyFont="1" applyBorder="1" applyAlignment="1" applyProtection="1">
      <alignment horizontal="left" wrapText="1"/>
      <protection locked="0"/>
    </xf>
    <xf numFmtId="165" fontId="5" fillId="0" borderId="2" xfId="1" applyNumberFormat="1" applyFont="1" applyFill="1" applyBorder="1" applyAlignment="1" applyProtection="1">
      <alignment wrapText="1"/>
      <protection locked="0"/>
    </xf>
    <xf numFmtId="4" fontId="5" fillId="0" borderId="2" xfId="1" applyNumberFormat="1" applyFont="1" applyFill="1" applyBorder="1" applyAlignment="1" applyProtection="1">
      <alignment wrapText="1"/>
      <protection locked="0"/>
    </xf>
    <xf numFmtId="4" fontId="5" fillId="0" borderId="0" xfId="1" applyNumberFormat="1" applyFont="1" applyFill="1" applyBorder="1" applyAlignment="1" applyProtection="1">
      <alignment wrapText="1"/>
      <protection locked="0"/>
    </xf>
    <xf numFmtId="3" fontId="5" fillId="0" borderId="2" xfId="5" applyNumberFormat="1" applyFont="1" applyBorder="1" applyAlignment="1" applyProtection="1">
      <alignment horizontal="center" wrapText="1"/>
      <protection locked="0"/>
    </xf>
    <xf numFmtId="0" fontId="5" fillId="0" borderId="2" xfId="4" applyFont="1" applyBorder="1" applyAlignment="1" applyProtection="1">
      <alignment horizontal="justify" wrapText="1"/>
      <protection locked="0"/>
    </xf>
    <xf numFmtId="0" fontId="5" fillId="0" borderId="2" xfId="2" applyFont="1" applyBorder="1" applyAlignment="1" applyProtection="1">
      <alignment horizontal="center" wrapText="1"/>
      <protection locked="0"/>
    </xf>
    <xf numFmtId="0" fontId="6" fillId="0" borderId="2" xfId="5" applyFont="1" applyBorder="1" applyAlignment="1" applyProtection="1">
      <alignment horizontal="left" wrapText="1"/>
      <protection locked="0"/>
    </xf>
    <xf numFmtId="0" fontId="5" fillId="0" borderId="2" xfId="5" applyFont="1" applyBorder="1" applyProtection="1">
      <alignment horizontal="justify" wrapText="1"/>
      <protection locked="0"/>
    </xf>
    <xf numFmtId="0" fontId="6" fillId="0" borderId="2" xfId="7" applyFont="1" applyBorder="1" applyAlignment="1" applyProtection="1">
      <alignment horizontal="left" wrapText="1"/>
      <protection locked="0"/>
    </xf>
    <xf numFmtId="3" fontId="5" fillId="0" borderId="2" xfId="2" applyNumberFormat="1" applyFont="1" applyBorder="1" applyAlignment="1" applyProtection="1">
      <alignment horizontal="center" wrapText="1"/>
      <protection locked="0"/>
    </xf>
    <xf numFmtId="0" fontId="7" fillId="0" borderId="2" xfId="2" applyFont="1" applyBorder="1" applyAlignment="1" applyProtection="1">
      <alignment horizontal="left" wrapText="1"/>
      <protection locked="0"/>
    </xf>
    <xf numFmtId="0" fontId="5" fillId="0" borderId="2" xfId="2" applyFont="1" applyBorder="1" applyAlignment="1" applyProtection="1">
      <alignment horizontal="justify" wrapText="1"/>
      <protection locked="0"/>
    </xf>
    <xf numFmtId="0" fontId="5" fillId="0" borderId="3" xfId="0" applyFont="1" applyBorder="1" applyAlignment="1">
      <alignment horizontal="center"/>
    </xf>
    <xf numFmtId="0" fontId="5" fillId="0" borderId="3" xfId="0" applyFont="1" applyBorder="1"/>
    <xf numFmtId="3" fontId="5" fillId="0" borderId="3" xfId="0" applyNumberFormat="1" applyFont="1" applyBorder="1" applyAlignment="1">
      <alignment horizontal="center"/>
    </xf>
    <xf numFmtId="4" fontId="5" fillId="0" borderId="3" xfId="0" applyNumberFormat="1" applyFont="1" applyBorder="1"/>
    <xf numFmtId="3" fontId="5" fillId="0" borderId="3" xfId="0" applyNumberFormat="1" applyFont="1" applyBorder="1"/>
    <xf numFmtId="0" fontId="3" fillId="0" borderId="4" xfId="0" applyFont="1" applyBorder="1" applyAlignment="1">
      <alignment horizontal="center"/>
    </xf>
    <xf numFmtId="0" fontId="3" fillId="0" borderId="4" xfId="0" applyFont="1" applyBorder="1"/>
    <xf numFmtId="3" fontId="3" fillId="0" borderId="4" xfId="0" applyNumberFormat="1" applyFont="1" applyBorder="1" applyAlignment="1">
      <alignment horizontal="center"/>
    </xf>
    <xf numFmtId="4" fontId="3" fillId="0" borderId="4" xfId="0" applyNumberFormat="1" applyFont="1" applyBorder="1"/>
    <xf numFmtId="4" fontId="3" fillId="0" borderId="0" xfId="0" applyNumberFormat="1" applyFont="1"/>
    <xf numFmtId="3" fontId="3" fillId="0" borderId="4" xfId="0" applyNumberFormat="1" applyFont="1" applyBorder="1"/>
    <xf numFmtId="0" fontId="5" fillId="0" borderId="0" xfId="0" applyFont="1" applyAlignment="1">
      <alignment horizontal="center"/>
    </xf>
    <xf numFmtId="0" fontId="5" fillId="0" borderId="0" xfId="2" applyFont="1" applyAlignment="1" applyProtection="1">
      <alignment horizontal="center" wrapText="1"/>
      <protection locked="0"/>
    </xf>
    <xf numFmtId="165" fontId="5" fillId="0" borderId="0" xfId="1" applyNumberFormat="1" applyFont="1" applyFill="1" applyBorder="1" applyAlignment="1" applyProtection="1">
      <alignment wrapText="1"/>
      <protection locked="0"/>
    </xf>
    <xf numFmtId="0" fontId="3" fillId="0" borderId="0" xfId="0" applyFont="1"/>
    <xf numFmtId="0" fontId="5" fillId="0" borderId="2" xfId="2" applyFont="1" applyBorder="1" applyAlignment="1" applyProtection="1">
      <alignment horizontal="left" wrapText="1"/>
      <protection locked="0"/>
    </xf>
    <xf numFmtId="0" fontId="5" fillId="0" borderId="0" xfId="0" quotePrefix="1" applyFont="1" applyAlignment="1">
      <alignment horizontal="right"/>
    </xf>
    <xf numFmtId="3" fontId="5" fillId="0" borderId="0" xfId="0" applyNumberFormat="1" applyFont="1" applyAlignment="1">
      <alignment horizontal="center"/>
    </xf>
    <xf numFmtId="3" fontId="5" fillId="0" borderId="0" xfId="0" applyNumberFormat="1" applyFont="1"/>
    <xf numFmtId="4" fontId="5" fillId="0" borderId="2" xfId="1" applyNumberFormat="1" applyFont="1" applyFill="1" applyBorder="1" applyAlignment="1" applyProtection="1">
      <alignment horizontal="justify" wrapText="1"/>
      <protection locked="0"/>
    </xf>
    <xf numFmtId="4" fontId="5" fillId="0" borderId="0" xfId="1" applyNumberFormat="1" applyFont="1" applyFill="1" applyBorder="1" applyAlignment="1" applyProtection="1">
      <alignment horizontal="justify" wrapText="1"/>
      <protection locked="0"/>
    </xf>
    <xf numFmtId="165" fontId="5" fillId="0" borderId="2" xfId="1" applyNumberFormat="1" applyFont="1" applyFill="1" applyBorder="1" applyAlignment="1" applyProtection="1">
      <alignment horizontal="justify" wrapText="1"/>
      <protection locked="0"/>
    </xf>
    <xf numFmtId="0" fontId="5" fillId="0" borderId="2" xfId="7" applyFont="1" applyBorder="1" applyAlignment="1" applyProtection="1">
      <alignment horizontal="justify" wrapText="1"/>
      <protection locked="0"/>
    </xf>
    <xf numFmtId="0" fontId="5" fillId="0" borderId="2" xfId="0" applyFont="1" applyBorder="1" applyAlignment="1" applyProtection="1">
      <alignment wrapText="1"/>
      <protection locked="0"/>
    </xf>
    <xf numFmtId="0" fontId="5" fillId="0" borderId="2" xfId="9" applyFont="1" applyBorder="1" applyAlignment="1" applyProtection="1">
      <alignment horizontal="center" wrapText="1"/>
      <protection locked="0"/>
    </xf>
    <xf numFmtId="0" fontId="5" fillId="0" borderId="2" xfId="10" applyFont="1" applyBorder="1" applyProtection="1">
      <alignment horizontal="justify" wrapText="1"/>
      <protection locked="0"/>
    </xf>
    <xf numFmtId="0" fontId="5" fillId="0" borderId="2" xfId="11" applyFont="1" applyBorder="1" applyAlignment="1" applyProtection="1">
      <alignment horizontal="justify" wrapText="1"/>
      <protection locked="0"/>
    </xf>
    <xf numFmtId="0" fontId="5" fillId="0" borderId="2" xfId="0" applyFont="1" applyBorder="1" applyAlignment="1">
      <alignment wrapText="1"/>
    </xf>
    <xf numFmtId="4" fontId="5" fillId="0" borderId="2" xfId="0" applyNumberFormat="1" applyFont="1" applyBorder="1" applyAlignment="1">
      <alignment horizontal="center"/>
    </xf>
    <xf numFmtId="0" fontId="8" fillId="0" borderId="2" xfId="0" applyFont="1" applyBorder="1" applyAlignment="1">
      <alignment horizontal="center"/>
    </xf>
    <xf numFmtId="4" fontId="8" fillId="0" borderId="2" xfId="0" applyNumberFormat="1" applyFont="1" applyBorder="1" applyAlignment="1">
      <alignment horizontal="center"/>
    </xf>
    <xf numFmtId="0" fontId="5" fillId="0" borderId="2" xfId="4" applyFont="1" applyBorder="1" applyAlignment="1" applyProtection="1">
      <alignment horizontal="center" wrapText="1"/>
      <protection locked="0"/>
    </xf>
    <xf numFmtId="0" fontId="5" fillId="0" borderId="2" xfId="12" applyFont="1" applyBorder="1" applyAlignment="1" applyProtection="1">
      <alignment horizontal="center" wrapText="1"/>
      <protection locked="0"/>
    </xf>
    <xf numFmtId="0" fontId="7" fillId="0" borderId="2" xfId="2" applyFont="1" applyBorder="1" applyAlignment="1" applyProtection="1">
      <alignment horizontal="justify" wrapText="1"/>
      <protection locked="0"/>
    </xf>
    <xf numFmtId="0" fontId="5" fillId="0" borderId="2" xfId="7" applyFont="1" applyBorder="1" applyAlignment="1" applyProtection="1">
      <alignment horizontal="center" wrapText="1"/>
      <protection locked="0"/>
    </xf>
    <xf numFmtId="0" fontId="6" fillId="0" borderId="2" xfId="4" applyFont="1" applyBorder="1" applyAlignment="1" applyProtection="1">
      <alignment horizontal="justify" wrapText="1"/>
      <protection locked="0"/>
    </xf>
    <xf numFmtId="1" fontId="5" fillId="0" borderId="2" xfId="7" applyNumberFormat="1" applyFont="1" applyBorder="1" applyAlignment="1" applyProtection="1">
      <alignment horizontal="center"/>
      <protection locked="0"/>
    </xf>
    <xf numFmtId="3" fontId="5" fillId="0" borderId="2" xfId="13" applyNumberFormat="1" applyFont="1" applyBorder="1" applyAlignment="1" applyProtection="1">
      <alignment horizontal="center"/>
      <protection locked="0"/>
    </xf>
    <xf numFmtId="0" fontId="5" fillId="0" borderId="2" xfId="14" applyFont="1" applyBorder="1" applyAlignment="1" applyProtection="1">
      <alignment horizontal="left" wrapText="1"/>
      <protection locked="0"/>
    </xf>
    <xf numFmtId="0" fontId="5" fillId="0" borderId="2" xfId="14" applyFont="1" applyBorder="1" applyAlignment="1" applyProtection="1">
      <alignment horizontal="center"/>
      <protection locked="0"/>
    </xf>
    <xf numFmtId="0" fontId="5" fillId="0" borderId="2" xfId="0" applyFont="1" applyBorder="1" applyAlignment="1">
      <alignment horizontal="left" wrapText="1"/>
    </xf>
    <xf numFmtId="4" fontId="5" fillId="0" borderId="0" xfId="0" applyNumberFormat="1" applyFont="1" applyAlignment="1">
      <alignment horizontal="center"/>
    </xf>
    <xf numFmtId="1" fontId="5" fillId="0" borderId="2" xfId="0" applyNumberFormat="1" applyFont="1" applyBorder="1"/>
    <xf numFmtId="3" fontId="5" fillId="0" borderId="2" xfId="15" applyNumberFormat="1" applyFont="1" applyFill="1" applyBorder="1" applyAlignment="1">
      <alignment horizontal="center"/>
    </xf>
    <xf numFmtId="3" fontId="5" fillId="0" borderId="2" xfId="13" applyNumberFormat="1" applyFont="1" applyBorder="1" applyAlignment="1" applyProtection="1">
      <alignment horizontal="justify" wrapText="1"/>
      <protection locked="0"/>
    </xf>
    <xf numFmtId="3" fontId="5" fillId="0" borderId="2" xfId="16" applyNumberFormat="1" applyFont="1" applyBorder="1" applyAlignment="1" applyProtection="1">
      <alignment horizontal="center"/>
      <protection locked="0"/>
    </xf>
    <xf numFmtId="3" fontId="5" fillId="0" borderId="2" xfId="16" applyNumberFormat="1" applyFont="1" applyBorder="1" applyAlignment="1" applyProtection="1">
      <alignment horizontal="justify" wrapText="1"/>
      <protection locked="0"/>
    </xf>
    <xf numFmtId="3" fontId="6" fillId="0" borderId="2" xfId="13" applyNumberFormat="1" applyFont="1" applyBorder="1" applyAlignment="1" applyProtection="1">
      <alignment horizontal="justify" wrapText="1"/>
      <protection locked="0"/>
    </xf>
    <xf numFmtId="3" fontId="6" fillId="0" borderId="2" xfId="13" applyNumberFormat="1" applyFont="1" applyBorder="1" applyAlignment="1" applyProtection="1">
      <alignment horizontal="left" wrapText="1"/>
      <protection locked="0"/>
    </xf>
    <xf numFmtId="0" fontId="5" fillId="0" borderId="2" xfId="4" applyFont="1" applyBorder="1" applyAlignment="1" applyProtection="1">
      <alignment horizontal="left" wrapText="1"/>
      <protection locked="0"/>
    </xf>
    <xf numFmtId="0" fontId="6" fillId="0" borderId="2" xfId="13" applyFont="1" applyBorder="1" applyAlignment="1" applyProtection="1">
      <alignment horizontal="left" wrapText="1"/>
      <protection locked="0"/>
    </xf>
    <xf numFmtId="0" fontId="5" fillId="0" borderId="2" xfId="13" applyFont="1" applyBorder="1" applyAlignment="1" applyProtection="1">
      <alignment horizontal="center"/>
      <protection locked="0"/>
    </xf>
    <xf numFmtId="0" fontId="5" fillId="0" borderId="2" xfId="13" applyFont="1" applyBorder="1" applyAlignment="1" applyProtection="1">
      <alignment horizontal="justify" wrapText="1"/>
      <protection locked="0"/>
    </xf>
    <xf numFmtId="0" fontId="5" fillId="0" borderId="2" xfId="7" applyFont="1" applyBorder="1" applyAlignment="1" applyProtection="1">
      <alignment horizontal="left" wrapText="1"/>
      <protection locked="0"/>
    </xf>
    <xf numFmtId="0" fontId="6" fillId="0" borderId="2" xfId="2" applyFont="1" applyBorder="1" applyAlignment="1" applyProtection="1">
      <alignment horizontal="justify" wrapText="1"/>
      <protection locked="0"/>
    </xf>
    <xf numFmtId="0" fontId="3" fillId="0" borderId="2" xfId="4" applyFont="1" applyBorder="1" applyAlignment="1" applyProtection="1">
      <alignment horizontal="left" wrapText="1"/>
      <protection locked="0"/>
    </xf>
    <xf numFmtId="165" fontId="5" fillId="0" borderId="2" xfId="17" applyNumberFormat="1" applyFont="1" applyFill="1" applyBorder="1" applyAlignment="1" applyProtection="1">
      <alignment horizontal="center"/>
      <protection locked="0"/>
    </xf>
    <xf numFmtId="0" fontId="3" fillId="0" borderId="2" xfId="0" applyFont="1" applyBorder="1" applyAlignment="1">
      <alignment horizontal="justify" wrapText="1"/>
    </xf>
    <xf numFmtId="0" fontId="5" fillId="0" borderId="2" xfId="0" applyFont="1" applyBorder="1" applyAlignment="1">
      <alignment horizontal="justify" wrapText="1"/>
    </xf>
    <xf numFmtId="0" fontId="3" fillId="0" borderId="2" xfId="7" applyFont="1" applyBorder="1" applyAlignment="1" applyProtection="1">
      <alignment horizontal="left" wrapText="1"/>
      <protection locked="0"/>
    </xf>
    <xf numFmtId="0" fontId="8" fillId="0" borderId="0" xfId="0" applyFont="1"/>
    <xf numFmtId="4" fontId="8" fillId="0" borderId="0" xfId="0" applyNumberFormat="1" applyFont="1"/>
    <xf numFmtId="0" fontId="8" fillId="0" borderId="2" xfId="0" applyFont="1" applyBorder="1"/>
    <xf numFmtId="0" fontId="9" fillId="0" borderId="0" xfId="0" applyFont="1"/>
    <xf numFmtId="4" fontId="9" fillId="0" borderId="0" xfId="0" applyNumberFormat="1" applyFont="1"/>
    <xf numFmtId="0" fontId="8" fillId="0" borderId="3" xfId="0" applyFont="1" applyBorder="1" applyAlignment="1">
      <alignment horizontal="center"/>
    </xf>
    <xf numFmtId="3" fontId="8" fillId="0" borderId="0" xfId="0" applyNumberFormat="1" applyFont="1"/>
    <xf numFmtId="0" fontId="9" fillId="0" borderId="4" xfId="0" applyFont="1" applyBorder="1" applyAlignment="1">
      <alignment horizontal="center"/>
    </xf>
    <xf numFmtId="0" fontId="9" fillId="0" borderId="0" xfId="0" applyFont="1" applyAlignment="1">
      <alignment horizontal="center"/>
    </xf>
    <xf numFmtId="0" fontId="12" fillId="0" borderId="2" xfId="7" applyFont="1" applyBorder="1" applyAlignment="1">
      <alignment horizontal="center" vertical="center"/>
    </xf>
    <xf numFmtId="1" fontId="11" fillId="0" borderId="2" xfId="7" applyNumberFormat="1" applyFont="1" applyBorder="1" applyAlignment="1">
      <alignment horizontal="center" vertical="center"/>
    </xf>
    <xf numFmtId="0" fontId="11" fillId="0" borderId="2" xfId="7" applyFont="1" applyBorder="1" applyAlignment="1">
      <alignment horizontal="center" vertical="center" wrapText="1"/>
    </xf>
    <xf numFmtId="0" fontId="12" fillId="0" borderId="5" xfId="7" applyFont="1" applyBorder="1" applyAlignment="1">
      <alignment horizontal="center" vertical="center"/>
    </xf>
    <xf numFmtId="0" fontId="12" fillId="0" borderId="0" xfId="7" applyFont="1" applyAlignment="1">
      <alignment horizontal="center" vertical="center"/>
    </xf>
    <xf numFmtId="4" fontId="11" fillId="0" borderId="0" xfId="21" applyNumberFormat="1" applyFont="1" applyFill="1" applyBorder="1" applyAlignment="1">
      <alignment horizontal="right" vertical="center"/>
    </xf>
    <xf numFmtId="0" fontId="11" fillId="0" borderId="2" xfId="7" applyFont="1" applyBorder="1" applyAlignment="1">
      <alignment horizontal="justify" vertical="center" wrapText="1"/>
    </xf>
    <xf numFmtId="0" fontId="14" fillId="0" borderId="2" xfId="7" applyFont="1" applyBorder="1" applyAlignment="1">
      <alignment horizontal="left" vertical="center" wrapText="1"/>
    </xf>
    <xf numFmtId="0" fontId="12" fillId="0" borderId="0" xfId="7" applyFont="1" applyAlignment="1">
      <alignment horizontal="right" vertical="center" wrapText="1"/>
    </xf>
    <xf numFmtId="0" fontId="11" fillId="0" borderId="0" xfId="5" applyFont="1" applyAlignment="1">
      <alignment horizontal="left" vertical="center" wrapText="1"/>
    </xf>
    <xf numFmtId="0" fontId="11" fillId="0" borderId="0" xfId="2" applyFont="1" applyAlignment="1">
      <alignment horizontal="justify" vertical="center" wrapText="1"/>
    </xf>
    <xf numFmtId="0" fontId="11" fillId="0" borderId="2" xfId="2" applyFont="1" applyBorder="1" applyAlignment="1">
      <alignment horizontal="center" vertical="center" wrapText="1"/>
    </xf>
    <xf numFmtId="4" fontId="12" fillId="0" borderId="0" xfId="7" applyNumberFormat="1" applyFont="1" applyAlignment="1">
      <alignment horizontal="right" vertical="center" wrapText="1"/>
    </xf>
    <xf numFmtId="0" fontId="12" fillId="0" borderId="8" xfId="7" applyFont="1" applyBorder="1" applyAlignment="1">
      <alignment horizontal="right" vertical="center" wrapText="1"/>
    </xf>
    <xf numFmtId="0" fontId="10" fillId="0" borderId="8" xfId="0" applyFont="1" applyBorder="1" applyAlignment="1">
      <alignment horizontal="center"/>
    </xf>
    <xf numFmtId="0" fontId="8" fillId="0" borderId="8" xfId="0" applyFont="1" applyBorder="1"/>
    <xf numFmtId="0" fontId="5" fillId="0" borderId="8" xfId="4" applyFont="1" applyBorder="1" applyAlignment="1">
      <alignment horizontal="left" vertical="top" wrapText="1"/>
    </xf>
    <xf numFmtId="0" fontId="5" fillId="0" borderId="8" xfId="0" applyFont="1" applyBorder="1"/>
    <xf numFmtId="0" fontId="5" fillId="0" borderId="8" xfId="2" applyFont="1" applyBorder="1" applyAlignment="1" applyProtection="1">
      <alignment horizontal="left" wrapText="1"/>
      <protection locked="0"/>
    </xf>
    <xf numFmtId="4" fontId="12" fillId="0" borderId="7" xfId="7" applyNumberFormat="1" applyFont="1" applyBorder="1" applyAlignment="1">
      <alignment horizontal="right" vertical="center" wrapText="1"/>
    </xf>
    <xf numFmtId="0" fontId="12" fillId="0" borderId="10" xfId="7" applyFont="1" applyBorder="1" applyAlignment="1">
      <alignment horizontal="right" vertical="center" wrapText="1"/>
    </xf>
    <xf numFmtId="0" fontId="12" fillId="0" borderId="11" xfId="7" applyFont="1" applyBorder="1" applyAlignment="1">
      <alignment horizontal="right" vertical="center" wrapText="1"/>
    </xf>
    <xf numFmtId="4" fontId="12" fillId="0" borderId="9" xfId="7" applyNumberFormat="1" applyFont="1" applyBorder="1" applyAlignment="1">
      <alignment horizontal="right" vertical="center" wrapText="1"/>
    </xf>
    <xf numFmtId="0" fontId="11" fillId="0" borderId="8" xfId="7" applyFont="1" applyBorder="1" applyAlignment="1">
      <alignment horizontal="left" vertical="center" wrapText="1"/>
    </xf>
    <xf numFmtId="0" fontId="5" fillId="0" borderId="3" xfId="0" quotePrefix="1" applyFont="1" applyBorder="1" applyAlignment="1">
      <alignment horizontal="right"/>
    </xf>
    <xf numFmtId="0" fontId="6" fillId="0" borderId="3" xfId="4" applyFont="1" applyBorder="1" applyAlignment="1">
      <alignment horizontal="justify" wrapText="1"/>
    </xf>
    <xf numFmtId="0" fontId="3" fillId="0" borderId="1" xfId="0" applyFont="1" applyBorder="1" applyAlignment="1">
      <alignment horizontal="center"/>
    </xf>
    <xf numFmtId="0" fontId="3" fillId="0" borderId="1" xfId="0" applyFont="1" applyBorder="1"/>
    <xf numFmtId="3" fontId="3" fillId="0" borderId="1" xfId="0" applyNumberFormat="1" applyFont="1" applyBorder="1" applyAlignment="1">
      <alignment horizontal="center"/>
    </xf>
    <xf numFmtId="4" fontId="3" fillId="0" borderId="1" xfId="0" applyNumberFormat="1" applyFont="1" applyBorder="1"/>
    <xf numFmtId="3" fontId="5" fillId="0" borderId="2" xfId="0" applyNumberFormat="1" applyFont="1" applyBorder="1" applyAlignment="1">
      <alignment horizontal="center"/>
    </xf>
    <xf numFmtId="3" fontId="3" fillId="0" borderId="0" xfId="0" applyNumberFormat="1" applyFont="1" applyAlignment="1">
      <alignment horizontal="center"/>
    </xf>
    <xf numFmtId="3" fontId="3" fillId="0" borderId="0" xfId="0" applyNumberFormat="1" applyFont="1"/>
    <xf numFmtId="165" fontId="8" fillId="0" borderId="2" xfId="1" applyNumberFormat="1" applyFont="1" applyFill="1" applyBorder="1" applyAlignment="1" applyProtection="1">
      <alignment horizontal="center" wrapText="1"/>
      <protection locked="0"/>
    </xf>
    <xf numFmtId="165" fontId="9" fillId="0" borderId="1" xfId="3" applyNumberFormat="1" applyFont="1" applyFill="1" applyBorder="1" applyAlignment="1" applyProtection="1">
      <alignment horizontal="center" wrapText="1"/>
    </xf>
    <xf numFmtId="0" fontId="9" fillId="0" borderId="1" xfId="0" applyFont="1" applyBorder="1" applyAlignment="1">
      <alignment horizontal="center"/>
    </xf>
    <xf numFmtId="0" fontId="8" fillId="0" borderId="0" xfId="0" applyFont="1" applyAlignment="1">
      <alignment horizontal="center"/>
    </xf>
    <xf numFmtId="165" fontId="8" fillId="0" borderId="0" xfId="1" applyNumberFormat="1" applyFont="1" applyFill="1" applyBorder="1" applyAlignment="1" applyProtection="1">
      <alignment horizontal="center" wrapText="1"/>
      <protection locked="0"/>
    </xf>
    <xf numFmtId="37" fontId="15" fillId="0" borderId="2" xfId="3" applyNumberFormat="1" applyFont="1" applyFill="1" applyBorder="1" applyAlignment="1">
      <alignment vertical="center"/>
    </xf>
    <xf numFmtId="37" fontId="15" fillId="0" borderId="2" xfId="17" applyNumberFormat="1" applyFont="1" applyFill="1" applyBorder="1" applyAlignment="1">
      <alignment horizontal="center" vertical="center"/>
    </xf>
    <xf numFmtId="0" fontId="16" fillId="0" borderId="0" xfId="7" applyFont="1" applyAlignment="1">
      <alignment horizontal="center" vertical="center" wrapText="1"/>
    </xf>
    <xf numFmtId="0" fontId="16" fillId="0" borderId="11" xfId="7" applyFont="1" applyBorder="1" applyAlignment="1">
      <alignment horizontal="center" vertical="center" wrapText="1"/>
    </xf>
    <xf numFmtId="0" fontId="10" fillId="0" borderId="8" xfId="0" applyFont="1" applyBorder="1" applyAlignment="1">
      <alignment horizontal="center" wrapText="1"/>
    </xf>
    <xf numFmtId="0" fontId="8" fillId="0" borderId="7" xfId="0" applyFont="1" applyBorder="1"/>
    <xf numFmtId="0" fontId="8" fillId="0" borderId="13" xfId="0" applyFont="1" applyBorder="1"/>
    <xf numFmtId="0" fontId="21" fillId="0" borderId="0" xfId="0" applyFont="1"/>
    <xf numFmtId="0" fontId="19" fillId="0" borderId="17" xfId="4" applyFont="1" applyBorder="1" applyAlignment="1">
      <alignment horizontal="center" wrapText="1"/>
    </xf>
    <xf numFmtId="0" fontId="19" fillId="0" borderId="20" xfId="47" applyFont="1" applyBorder="1" applyAlignment="1">
      <alignment horizontal="justify" wrapText="1"/>
    </xf>
    <xf numFmtId="0" fontId="19" fillId="0" borderId="19" xfId="47" applyFont="1" applyBorder="1" applyAlignment="1">
      <alignment horizontal="justify" wrapText="1"/>
    </xf>
    <xf numFmtId="164" fontId="19" fillId="0" borderId="19" xfId="1" quotePrefix="1" applyFont="1" applyBorder="1" applyAlignment="1" applyProtection="1">
      <alignment horizontal="right"/>
      <protection locked="0"/>
    </xf>
    <xf numFmtId="0" fontId="19" fillId="0" borderId="17" xfId="4" applyFont="1" applyBorder="1" applyAlignment="1">
      <alignment horizontal="center" vertical="top" wrapText="1"/>
    </xf>
    <xf numFmtId="0" fontId="19" fillId="0" borderId="20" xfId="4" applyFont="1" applyBorder="1" applyAlignment="1">
      <alignment horizontal="left" vertical="top" wrapText="1"/>
    </xf>
    <xf numFmtId="0" fontId="19" fillId="0" borderId="19" xfId="4" applyFont="1" applyBorder="1" applyAlignment="1">
      <alignment horizontal="left" vertical="top" wrapText="1"/>
    </xf>
    <xf numFmtId="164" fontId="20" fillId="0" borderId="19" xfId="1" applyFont="1" applyBorder="1" applyAlignment="1" applyProtection="1">
      <alignment vertical="top"/>
      <protection locked="0"/>
    </xf>
    <xf numFmtId="0" fontId="15" fillId="0" borderId="0" xfId="0" applyFont="1"/>
    <xf numFmtId="0" fontId="19" fillId="0" borderId="21" xfId="4" applyFont="1" applyBorder="1" applyAlignment="1">
      <alignment horizontal="center" vertical="top" wrapText="1"/>
    </xf>
    <xf numFmtId="0" fontId="20" fillId="0" borderId="22" xfId="47" applyFont="1" applyBorder="1" applyAlignment="1">
      <alignment vertical="top" wrapText="1"/>
    </xf>
    <xf numFmtId="0" fontId="20" fillId="0" borderId="23" xfId="47" applyFont="1" applyBorder="1" applyAlignment="1">
      <alignment vertical="top" wrapText="1"/>
    </xf>
    <xf numFmtId="164" fontId="20" fillId="0" borderId="23" xfId="1" applyFont="1" applyBorder="1" applyAlignment="1" applyProtection="1">
      <alignment vertical="top"/>
      <protection locked="0"/>
    </xf>
    <xf numFmtId="0" fontId="19" fillId="0" borderId="25" xfId="4" applyFont="1" applyBorder="1" applyAlignment="1">
      <alignment horizontal="left" vertical="top" wrapText="1"/>
    </xf>
    <xf numFmtId="0" fontId="19" fillId="0" borderId="26" xfId="4" applyFont="1" applyBorder="1" applyAlignment="1">
      <alignment horizontal="left" vertical="top" wrapText="1"/>
    </xf>
    <xf numFmtId="0" fontId="19" fillId="0" borderId="25" xfId="4" applyFont="1" applyBorder="1" applyAlignment="1">
      <alignment horizontal="left" vertical="top"/>
    </xf>
    <xf numFmtId="0" fontId="19" fillId="0" borderId="26" xfId="4" applyFont="1" applyBorder="1" applyAlignment="1">
      <alignment horizontal="left" vertical="top"/>
    </xf>
    <xf numFmtId="0" fontId="19" fillId="0" borderId="20" xfId="4" applyFont="1" applyBorder="1" applyAlignment="1">
      <alignment vertical="center" wrapText="1"/>
    </xf>
    <xf numFmtId="0" fontId="19" fillId="0" borderId="19" xfId="4" applyFont="1" applyBorder="1" applyAlignment="1">
      <alignment vertical="center" wrapText="1"/>
    </xf>
    <xf numFmtId="164" fontId="19" fillId="0" borderId="19" xfId="1" applyFont="1" applyBorder="1" applyAlignment="1" applyProtection="1">
      <alignment vertical="top"/>
      <protection locked="0"/>
    </xf>
    <xf numFmtId="164" fontId="15" fillId="0" borderId="0" xfId="1" applyFont="1"/>
    <xf numFmtId="0" fontId="19" fillId="0" borderId="22" xfId="47" applyFont="1" applyBorder="1" applyAlignment="1">
      <alignment vertical="top" wrapText="1"/>
    </xf>
    <xf numFmtId="0" fontId="5" fillId="0" borderId="27" xfId="6" applyFont="1" applyBorder="1" applyAlignment="1">
      <alignment horizontal="justify" wrapText="1"/>
    </xf>
    <xf numFmtId="0" fontId="3" fillId="0" borderId="28" xfId="2" applyFont="1" applyBorder="1" applyAlignment="1">
      <alignment horizontal="center" vertical="center" wrapText="1"/>
    </xf>
    <xf numFmtId="0" fontId="3" fillId="0" borderId="29" xfId="2" applyFont="1" applyBorder="1" applyAlignment="1">
      <alignment horizontal="center" vertical="center" wrapText="1"/>
    </xf>
    <xf numFmtId="3" fontId="3" fillId="0" borderId="29" xfId="2" applyNumberFormat="1" applyFont="1" applyBorder="1" applyAlignment="1">
      <alignment horizontal="center" vertical="center" wrapText="1"/>
    </xf>
    <xf numFmtId="165" fontId="3" fillId="0" borderId="29" xfId="3" applyNumberFormat="1" applyFont="1" applyFill="1" applyBorder="1" applyAlignment="1" applyProtection="1">
      <alignment horizontal="center" vertical="center" wrapText="1"/>
    </xf>
    <xf numFmtId="4" fontId="3" fillId="0" borderId="29" xfId="1" applyNumberFormat="1" applyFont="1" applyFill="1" applyBorder="1" applyAlignment="1" applyProtection="1">
      <alignment horizontal="center" wrapText="1"/>
      <protection locked="0"/>
    </xf>
    <xf numFmtId="4" fontId="3" fillId="0" borderId="30" xfId="1" applyNumberFormat="1" applyFont="1" applyFill="1" applyBorder="1" applyAlignment="1" applyProtection="1">
      <alignment horizontal="center" wrapText="1"/>
      <protection locked="0"/>
    </xf>
    <xf numFmtId="0" fontId="8" fillId="0" borderId="31" xfId="0" applyFont="1" applyBorder="1" applyAlignment="1">
      <alignment horizontal="center"/>
    </xf>
    <xf numFmtId="4" fontId="8" fillId="0" borderId="32" xfId="0" applyNumberFormat="1" applyFont="1" applyBorder="1" applyAlignment="1">
      <alignment horizontal="center"/>
    </xf>
    <xf numFmtId="4" fontId="9" fillId="0" borderId="32" xfId="0" applyNumberFormat="1" applyFont="1" applyBorder="1" applyAlignment="1">
      <alignment horizontal="center"/>
    </xf>
    <xf numFmtId="0" fontId="9" fillId="0" borderId="33" xfId="0" applyFont="1" applyBorder="1" applyAlignment="1">
      <alignment horizontal="center"/>
    </xf>
    <xf numFmtId="0" fontId="9" fillId="0" borderId="34" xfId="0" applyFont="1" applyBorder="1"/>
    <xf numFmtId="0" fontId="9" fillId="0" borderId="6" xfId="0" applyFont="1" applyBorder="1"/>
    <xf numFmtId="0" fontId="9" fillId="0" borderId="35" xfId="0" applyFont="1" applyBorder="1"/>
    <xf numFmtId="4" fontId="9" fillId="0" borderId="36" xfId="0" applyNumberFormat="1" applyFont="1" applyBorder="1" applyAlignment="1">
      <alignment horizontal="center"/>
    </xf>
    <xf numFmtId="0" fontId="8" fillId="0" borderId="37" xfId="0" applyFont="1" applyBorder="1" applyAlignment="1">
      <alignment horizontal="center"/>
    </xf>
    <xf numFmtId="0" fontId="8" fillId="0" borderId="38" xfId="0" applyFont="1" applyBorder="1"/>
    <xf numFmtId="0" fontId="8" fillId="0" borderId="16" xfId="0" applyFont="1" applyBorder="1"/>
    <xf numFmtId="0" fontId="8" fillId="0" borderId="39" xfId="0" applyFont="1" applyBorder="1"/>
    <xf numFmtId="4" fontId="8" fillId="0" borderId="40" xfId="0" applyNumberFormat="1" applyFont="1" applyBorder="1" applyAlignment="1">
      <alignment horizontal="center"/>
    </xf>
    <xf numFmtId="0" fontId="9" fillId="0" borderId="8" xfId="0" applyFont="1" applyBorder="1"/>
    <xf numFmtId="0" fontId="20" fillId="0" borderId="17" xfId="4" applyFont="1" applyBorder="1" applyAlignment="1">
      <alignment horizontal="center" vertical="top" wrapText="1"/>
    </xf>
    <xf numFmtId="0" fontId="20" fillId="0" borderId="21" xfId="4" applyFont="1" applyBorder="1" applyAlignment="1">
      <alignment horizontal="center" vertical="top" wrapText="1"/>
    </xf>
    <xf numFmtId="0" fontId="20" fillId="0" borderId="24" xfId="4" applyFont="1" applyBorder="1" applyAlignment="1">
      <alignment horizontal="center" vertical="top" wrapText="1"/>
    </xf>
    <xf numFmtId="168" fontId="11" fillId="0" borderId="2" xfId="65" applyNumberFormat="1" applyFont="1" applyFill="1" applyBorder="1" applyAlignment="1">
      <alignment horizontal="right" vertical="center"/>
    </xf>
    <xf numFmtId="168" fontId="22" fillId="0" borderId="2" xfId="65" applyNumberFormat="1" applyFont="1" applyFill="1" applyBorder="1" applyAlignment="1">
      <alignment horizontal="center" vertical="center"/>
    </xf>
    <xf numFmtId="0" fontId="11" fillId="0" borderId="0" xfId="13" applyFont="1" applyAlignment="1">
      <alignment horizontal="justify" vertical="center" wrapText="1"/>
    </xf>
    <xf numFmtId="168" fontId="22" fillId="0" borderId="41" xfId="65" applyNumberFormat="1" applyFont="1" applyFill="1" applyBorder="1" applyAlignment="1">
      <alignment horizontal="center" vertical="center"/>
    </xf>
    <xf numFmtId="164" fontId="12" fillId="0" borderId="41" xfId="30" applyFont="1" applyFill="1" applyBorder="1" applyAlignment="1">
      <alignment horizontal="center" vertical="center"/>
    </xf>
    <xf numFmtId="0" fontId="11" fillId="0" borderId="41" xfId="13" applyFont="1" applyBorder="1" applyAlignment="1">
      <alignment horizontal="center" vertical="center"/>
    </xf>
    <xf numFmtId="165" fontId="5" fillId="0" borderId="41" xfId="1" applyNumberFormat="1" applyFont="1" applyFill="1" applyBorder="1" applyAlignment="1" applyProtection="1">
      <alignment wrapText="1"/>
      <protection locked="0"/>
    </xf>
    <xf numFmtId="0" fontId="5" fillId="0" borderId="41" xfId="0" applyFont="1" applyBorder="1" applyAlignment="1">
      <alignment horizontal="center"/>
    </xf>
    <xf numFmtId="0" fontId="3" fillId="0" borderId="41" xfId="7" applyFont="1" applyBorder="1" applyAlignment="1" applyProtection="1">
      <alignment horizontal="left" wrapText="1"/>
      <protection locked="0"/>
    </xf>
    <xf numFmtId="0" fontId="5" fillId="0" borderId="41" xfId="7" applyFont="1" applyBorder="1" applyAlignment="1" applyProtection="1">
      <alignment horizontal="center" wrapText="1"/>
      <protection locked="0"/>
    </xf>
    <xf numFmtId="165" fontId="8" fillId="0" borderId="41" xfId="1" applyNumberFormat="1" applyFont="1" applyFill="1" applyBorder="1" applyAlignment="1" applyProtection="1">
      <alignment horizontal="center" wrapText="1"/>
      <protection locked="0"/>
    </xf>
    <xf numFmtId="4" fontId="5" fillId="0" borderId="41" xfId="1" applyNumberFormat="1" applyFont="1" applyFill="1" applyBorder="1" applyAlignment="1" applyProtection="1">
      <alignment wrapText="1"/>
      <protection locked="0"/>
    </xf>
    <xf numFmtId="3" fontId="11" fillId="0" borderId="41" xfId="13" applyNumberFormat="1" applyFont="1" applyBorder="1" applyAlignment="1">
      <alignment horizontal="justify" vertical="center" wrapText="1"/>
    </xf>
    <xf numFmtId="3" fontId="11" fillId="0" borderId="41" xfId="13" applyNumberFormat="1" applyFont="1" applyBorder="1" applyAlignment="1">
      <alignment horizontal="center" vertical="center"/>
    </xf>
    <xf numFmtId="168" fontId="11" fillId="0" borderId="41" xfId="65" applyNumberFormat="1" applyFont="1" applyFill="1" applyBorder="1" applyAlignment="1">
      <alignment horizontal="right" vertical="center"/>
    </xf>
    <xf numFmtId="0" fontId="12" fillId="0" borderId="41" xfId="7" applyFont="1" applyBorder="1" applyAlignment="1">
      <alignment horizontal="center" vertical="center"/>
    </xf>
    <xf numFmtId="0" fontId="11" fillId="0" borderId="41" xfId="7" applyFont="1" applyBorder="1" applyAlignment="1">
      <alignment horizontal="justify" vertical="center" wrapText="1"/>
    </xf>
    <xf numFmtId="1" fontId="11" fillId="0" borderId="41" xfId="7" applyNumberFormat="1" applyFont="1" applyBorder="1" applyAlignment="1">
      <alignment horizontal="center" vertical="center"/>
    </xf>
    <xf numFmtId="3" fontId="11" fillId="0" borderId="0" xfId="13" applyNumberFormat="1" applyFont="1" applyAlignment="1">
      <alignment horizontal="justify" vertical="center" wrapText="1"/>
    </xf>
    <xf numFmtId="0" fontId="5" fillId="0" borderId="41" xfId="7" applyFont="1" applyBorder="1" applyAlignment="1" applyProtection="1">
      <alignment horizontal="left" wrapText="1"/>
      <protection locked="0"/>
    </xf>
    <xf numFmtId="0" fontId="5" fillId="0" borderId="41" xfId="2" applyFont="1" applyBorder="1" applyAlignment="1" applyProtection="1">
      <alignment horizontal="justify" wrapText="1"/>
      <protection locked="0"/>
    </xf>
    <xf numFmtId="0" fontId="5" fillId="0" borderId="41" xfId="2" applyFont="1" applyBorder="1" applyAlignment="1" applyProtection="1">
      <alignment horizontal="center" wrapText="1"/>
      <protection locked="0"/>
    </xf>
    <xf numFmtId="0" fontId="5" fillId="0" borderId="41" xfId="0" applyFont="1" applyBorder="1" applyAlignment="1">
      <alignment wrapText="1"/>
    </xf>
    <xf numFmtId="4" fontId="5" fillId="0" borderId="41" xfId="0" applyNumberFormat="1" applyFont="1" applyBorder="1"/>
    <xf numFmtId="0" fontId="5" fillId="0" borderId="41" xfId="0" applyFont="1" applyBorder="1"/>
    <xf numFmtId="3" fontId="5" fillId="0" borderId="41" xfId="0" applyNumberFormat="1" applyFont="1" applyBorder="1"/>
    <xf numFmtId="3" fontId="5" fillId="0" borderId="41" xfId="0" applyNumberFormat="1" applyFont="1" applyBorder="1" applyAlignment="1">
      <alignment horizontal="center"/>
    </xf>
    <xf numFmtId="0" fontId="8" fillId="0" borderId="41" xfId="0" applyFont="1" applyBorder="1" applyAlignment="1">
      <alignment horizontal="center"/>
    </xf>
    <xf numFmtId="0" fontId="14" fillId="0" borderId="41" xfId="47" applyFont="1" applyBorder="1" applyAlignment="1">
      <alignment vertical="center" wrapText="1"/>
    </xf>
    <xf numFmtId="165" fontId="11" fillId="0" borderId="41" xfId="29" applyNumberFormat="1" applyFont="1" applyFill="1" applyBorder="1" applyAlignment="1">
      <alignment horizontal="center" vertical="center" wrapText="1"/>
    </xf>
    <xf numFmtId="0" fontId="11" fillId="0" borderId="41" xfId="47" applyFont="1" applyBorder="1" applyAlignment="1">
      <alignment vertical="center" wrapText="1"/>
    </xf>
    <xf numFmtId="0" fontId="11" fillId="0" borderId="41" xfId="42" applyFont="1" applyBorder="1" applyAlignment="1">
      <alignment vertical="center" wrapText="1"/>
    </xf>
    <xf numFmtId="0" fontId="11" fillId="0" borderId="41" xfId="47" applyFont="1" applyBorder="1" applyAlignment="1">
      <alignment horizontal="center" vertical="center" wrapText="1"/>
    </xf>
    <xf numFmtId="3" fontId="11" fillId="0" borderId="41" xfId="47" applyNumberFormat="1" applyFont="1" applyBorder="1" applyAlignment="1">
      <alignment horizontal="center" vertical="center" wrapText="1"/>
    </xf>
    <xf numFmtId="41" fontId="11" fillId="0" borderId="41" xfId="65" applyFont="1" applyFill="1" applyBorder="1" applyAlignment="1">
      <alignment horizontal="right" vertical="center"/>
    </xf>
    <xf numFmtId="0" fontId="5" fillId="0" borderId="41" xfId="4" applyFont="1" applyBorder="1" applyAlignment="1" applyProtection="1">
      <alignment horizontal="left" wrapText="1"/>
      <protection locked="0"/>
    </xf>
    <xf numFmtId="3" fontId="5" fillId="0" borderId="41" xfId="13" applyNumberFormat="1" applyFont="1" applyBorder="1" applyAlignment="1" applyProtection="1">
      <alignment horizontal="center"/>
      <protection locked="0"/>
    </xf>
    <xf numFmtId="0" fontId="11" fillId="0" borderId="41" xfId="2" applyFont="1" applyBorder="1" applyAlignment="1">
      <alignment horizontal="center" vertical="center" wrapText="1"/>
    </xf>
    <xf numFmtId="0" fontId="11" fillId="0" borderId="42" xfId="7" applyFont="1" applyBorder="1" applyAlignment="1">
      <alignment horizontal="left" vertical="center" wrapText="1"/>
    </xf>
    <xf numFmtId="0" fontId="26" fillId="0" borderId="20" xfId="0" applyFont="1" applyBorder="1" applyAlignment="1">
      <alignment horizontal="left" vertical="top" wrapText="1"/>
    </xf>
    <xf numFmtId="0" fontId="28" fillId="0" borderId="20" xfId="0" applyFont="1" applyBorder="1" applyAlignment="1">
      <alignment horizontal="left" wrapText="1"/>
    </xf>
    <xf numFmtId="0" fontId="0" fillId="0" borderId="20" xfId="0" applyBorder="1" applyAlignment="1">
      <alignment horizontal="right" wrapText="1"/>
    </xf>
    <xf numFmtId="0" fontId="4" fillId="0" borderId="25" xfId="0" applyFont="1" applyBorder="1" applyAlignment="1">
      <alignment horizontal="left" vertical="top" wrapText="1"/>
    </xf>
    <xf numFmtId="0" fontId="4" fillId="0" borderId="25" xfId="0" applyFont="1" applyBorder="1" applyAlignment="1">
      <alignment horizontal="center" vertical="center" wrapText="1"/>
    </xf>
    <xf numFmtId="170" fontId="24" fillId="0" borderId="43" xfId="67" applyNumberFormat="1" applyFill="1" applyAlignment="1" applyProtection="1">
      <alignment horizontal="right" vertical="center"/>
    </xf>
    <xf numFmtId="170" fontId="4" fillId="0" borderId="44" xfId="62" applyNumberFormat="1" applyFill="1" applyBorder="1" applyAlignment="1" applyProtection="1">
      <alignment horizontal="right" vertical="center"/>
    </xf>
    <xf numFmtId="0" fontId="4" fillId="0" borderId="22" xfId="0" applyFont="1" applyBorder="1" applyAlignment="1">
      <alignment horizontal="left" vertical="top" wrapText="1"/>
    </xf>
    <xf numFmtId="0" fontId="4" fillId="0" borderId="21" xfId="0" applyFont="1" applyBorder="1" applyAlignment="1">
      <alignment horizontal="center" vertical="center" wrapText="1"/>
    </xf>
    <xf numFmtId="170" fontId="4" fillId="0" borderId="23" xfId="62" applyNumberFormat="1" applyFill="1" applyBorder="1" applyAlignment="1" applyProtection="1">
      <alignment horizontal="right" vertical="center"/>
    </xf>
    <xf numFmtId="0" fontId="29" fillId="4" borderId="20" xfId="0" applyFont="1" applyFill="1" applyBorder="1" applyAlignment="1">
      <alignment horizontal="left" vertical="top" wrapText="1"/>
    </xf>
    <xf numFmtId="170" fontId="29" fillId="4" borderId="19" xfId="62" applyNumberFormat="1" applyFont="1" applyFill="1" applyBorder="1" applyAlignment="1">
      <alignment horizontal="right" vertical="center" wrapText="1"/>
    </xf>
    <xf numFmtId="0" fontId="29" fillId="0" borderId="20" xfId="0" applyFont="1" applyBorder="1" applyAlignment="1">
      <alignment horizontal="left" vertical="top" wrapText="1"/>
    </xf>
    <xf numFmtId="0" fontId="4" fillId="0" borderId="45" xfId="0" applyFont="1" applyBorder="1" applyAlignment="1">
      <alignment horizontal="left" vertical="top" wrapText="1"/>
    </xf>
    <xf numFmtId="0" fontId="4" fillId="0" borderId="45" xfId="0" quotePrefix="1" applyFont="1" applyBorder="1" applyAlignment="1">
      <alignment horizontal="center" vertical="center"/>
    </xf>
    <xf numFmtId="0" fontId="4" fillId="0" borderId="25" xfId="0" applyFont="1" applyBorder="1" applyAlignment="1">
      <alignment horizontal="right" vertical="center"/>
    </xf>
    <xf numFmtId="0" fontId="4" fillId="0" borderId="25" xfId="0" applyFont="1" applyBorder="1" applyAlignment="1">
      <alignment vertical="top" wrapText="1"/>
    </xf>
    <xf numFmtId="0" fontId="4" fillId="0" borderId="25" xfId="0" quotePrefix="1" applyFont="1" applyBorder="1" applyAlignment="1">
      <alignment horizontal="center" vertical="center"/>
    </xf>
    <xf numFmtId="0" fontId="4" fillId="4" borderId="23" xfId="0" applyFont="1" applyFill="1" applyBorder="1" applyAlignment="1">
      <alignment vertical="top" wrapText="1"/>
    </xf>
    <xf numFmtId="170" fontId="24" fillId="0" borderId="46" xfId="67" applyNumberFormat="1" applyFill="1" applyBorder="1" applyAlignment="1" applyProtection="1">
      <alignment horizontal="right" vertical="center"/>
    </xf>
    <xf numFmtId="0" fontId="4" fillId="0" borderId="25" xfId="0" applyFont="1" applyBorder="1" applyAlignment="1">
      <alignment horizontal="justify" vertical="top" wrapText="1"/>
    </xf>
    <xf numFmtId="0" fontId="4" fillId="0" borderId="47" xfId="0" quotePrefix="1" applyFont="1" applyBorder="1" applyAlignment="1">
      <alignment horizontal="center" vertical="center"/>
    </xf>
    <xf numFmtId="170" fontId="24" fillId="0" borderId="49" xfId="67" applyNumberFormat="1" applyFill="1" applyBorder="1" applyAlignment="1" applyProtection="1">
      <alignment horizontal="right" vertical="center"/>
    </xf>
    <xf numFmtId="0" fontId="4" fillId="0" borderId="48" xfId="0" applyFont="1" applyBorder="1" applyAlignment="1">
      <alignment horizontal="justify" vertical="top" wrapText="1"/>
    </xf>
    <xf numFmtId="0" fontId="4" fillId="0" borderId="50" xfId="0" quotePrefix="1" applyFont="1" applyBorder="1" applyAlignment="1">
      <alignment horizontal="center" vertical="center"/>
    </xf>
    <xf numFmtId="170" fontId="24" fillId="0" borderId="52" xfId="67" applyNumberFormat="1" applyFill="1" applyBorder="1" applyAlignment="1" applyProtection="1">
      <alignment horizontal="right" vertical="center"/>
    </xf>
    <xf numFmtId="170" fontId="4" fillId="4" borderId="23" xfId="62" applyNumberFormat="1" applyFill="1" applyBorder="1" applyAlignment="1" applyProtection="1">
      <alignment horizontal="right" vertical="center"/>
    </xf>
    <xf numFmtId="170" fontId="4" fillId="0" borderId="25" xfId="0" applyNumberFormat="1" applyFont="1" applyBorder="1" applyAlignment="1">
      <alignment horizontal="right" vertical="center"/>
    </xf>
    <xf numFmtId="0" fontId="28" fillId="4" borderId="56" xfId="0" applyFont="1" applyFill="1" applyBorder="1" applyAlignment="1">
      <alignment vertical="center" wrapText="1"/>
    </xf>
    <xf numFmtId="170" fontId="4" fillId="4" borderId="22" xfId="62" applyNumberFormat="1" applyFill="1" applyBorder="1" applyAlignment="1" applyProtection="1">
      <alignment horizontal="right" vertical="center"/>
    </xf>
    <xf numFmtId="0" fontId="4" fillId="0" borderId="48" xfId="0" applyFont="1" applyBorder="1" applyAlignment="1">
      <alignment horizontal="center" vertical="top" wrapText="1"/>
    </xf>
    <xf numFmtId="0" fontId="4" fillId="0" borderId="47" xfId="0" applyFont="1" applyBorder="1" applyAlignment="1">
      <alignment horizontal="justify" vertical="top" wrapText="1"/>
    </xf>
    <xf numFmtId="0" fontId="4" fillId="0" borderId="57" xfId="0" applyFont="1" applyBorder="1" applyAlignment="1">
      <alignment horizontal="justify" vertical="top" wrapText="1"/>
    </xf>
    <xf numFmtId="0" fontId="29" fillId="0" borderId="20" xfId="0" applyFont="1" applyBorder="1" applyAlignment="1">
      <alignment horizontal="center" vertical="center" wrapText="1"/>
    </xf>
    <xf numFmtId="0" fontId="29"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9" xfId="0" applyFont="1" applyBorder="1" applyAlignment="1">
      <alignment horizontal="justify" vertical="top" wrapText="1"/>
    </xf>
    <xf numFmtId="0" fontId="4" fillId="0" borderId="20" xfId="0" applyFont="1" applyBorder="1" applyAlignment="1">
      <alignment horizontal="justify" vertical="top" wrapText="1"/>
    </xf>
    <xf numFmtId="0" fontId="4" fillId="0" borderId="45" xfId="0" applyFont="1" applyBorder="1" applyAlignment="1">
      <alignment horizontal="center" vertical="top" wrapText="1"/>
    </xf>
    <xf numFmtId="0" fontId="4" fillId="0" borderId="45" xfId="0" applyFont="1" applyBorder="1" applyAlignment="1">
      <alignment vertical="top" wrapText="1"/>
    </xf>
    <xf numFmtId="0" fontId="4" fillId="0" borderId="25" xfId="0" applyFont="1" applyBorder="1" applyAlignment="1">
      <alignment horizontal="center" vertical="top" wrapText="1"/>
    </xf>
    <xf numFmtId="0" fontId="4" fillId="0" borderId="25" xfId="0" applyFont="1" applyBorder="1" applyAlignment="1">
      <alignment vertical="center" wrapText="1"/>
    </xf>
    <xf numFmtId="0" fontId="29" fillId="4" borderId="20" xfId="0" applyFont="1" applyFill="1" applyBorder="1" applyAlignment="1">
      <alignment horizontal="right" vertical="top" wrapText="1"/>
    </xf>
    <xf numFmtId="0" fontId="29" fillId="4" borderId="47" xfId="0" applyFont="1" applyFill="1" applyBorder="1" applyAlignment="1">
      <alignment horizontal="left" vertical="top" wrapText="1"/>
    </xf>
    <xf numFmtId="0" fontId="29" fillId="4" borderId="57" xfId="0" quotePrefix="1" applyFont="1" applyFill="1" applyBorder="1" applyAlignment="1">
      <alignment horizontal="center" vertical="center"/>
    </xf>
    <xf numFmtId="0" fontId="29" fillId="4" borderId="47" xfId="0" quotePrefix="1" applyFont="1" applyFill="1" applyBorder="1" applyAlignment="1">
      <alignment horizontal="center" vertical="center"/>
    </xf>
    <xf numFmtId="170" fontId="29" fillId="4" borderId="58" xfId="62" applyNumberFormat="1" applyFont="1" applyFill="1" applyBorder="1" applyAlignment="1">
      <alignment horizontal="right" vertical="center" wrapText="1"/>
    </xf>
    <xf numFmtId="0" fontId="30" fillId="4" borderId="51" xfId="0" applyFont="1" applyFill="1" applyBorder="1" applyAlignment="1">
      <alignment horizontal="center" vertical="center"/>
    </xf>
    <xf numFmtId="0" fontId="30" fillId="4" borderId="59" xfId="0" applyFont="1" applyFill="1" applyBorder="1" applyAlignment="1">
      <alignment horizontal="justify" vertical="top" wrapText="1"/>
    </xf>
    <xf numFmtId="170" fontId="32" fillId="4" borderId="59" xfId="0" applyNumberFormat="1" applyFont="1" applyFill="1" applyBorder="1" applyAlignment="1">
      <alignment horizontal="right" vertical="center"/>
    </xf>
    <xf numFmtId="0" fontId="33" fillId="0" borderId="0" xfId="0" applyFont="1" applyAlignment="1">
      <alignment horizontal="right" vertical="center"/>
    </xf>
    <xf numFmtId="0" fontId="33" fillId="0" borderId="0" xfId="0" applyFont="1" applyAlignment="1">
      <alignment vertical="center"/>
    </xf>
    <xf numFmtId="0" fontId="33" fillId="0" borderId="0" xfId="0" applyFont="1" applyAlignment="1">
      <alignment horizontal="center" vertical="center"/>
    </xf>
    <xf numFmtId="0" fontId="33" fillId="0" borderId="0" xfId="0" applyFont="1"/>
    <xf numFmtId="169" fontId="29" fillId="4" borderId="48" xfId="69"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169" fontId="4" fillId="0" borderId="25" xfId="69" applyNumberFormat="1" applyFont="1" applyFill="1" applyBorder="1" applyAlignment="1">
      <alignment horizontal="center" vertical="center"/>
    </xf>
    <xf numFmtId="169" fontId="4" fillId="0" borderId="55" xfId="69" applyNumberFormat="1" applyFont="1" applyFill="1" applyBorder="1" applyAlignment="1">
      <alignment horizontal="center" vertical="center"/>
    </xf>
    <xf numFmtId="169" fontId="4" fillId="0" borderId="20" xfId="69" applyNumberFormat="1" applyFont="1" applyFill="1" applyBorder="1" applyAlignment="1">
      <alignment horizontal="center" vertical="center"/>
    </xf>
    <xf numFmtId="169" fontId="4" fillId="0" borderId="21" xfId="69" applyNumberFormat="1" applyFont="1" applyFill="1" applyBorder="1" applyAlignment="1">
      <alignment horizontal="center" vertical="center"/>
    </xf>
    <xf numFmtId="169" fontId="4" fillId="0" borderId="24" xfId="69" applyNumberFormat="1" applyFont="1" applyFill="1" applyBorder="1" applyAlignment="1">
      <alignment horizontal="center" vertical="center"/>
    </xf>
    <xf numFmtId="170" fontId="0" fillId="0" borderId="0" xfId="0" applyNumberFormat="1"/>
    <xf numFmtId="0" fontId="34" fillId="0" borderId="0" xfId="0" applyFont="1"/>
    <xf numFmtId="165" fontId="35" fillId="0" borderId="20" xfId="69" applyNumberFormat="1" applyFont="1" applyBorder="1" applyAlignment="1">
      <alignment horizontal="right" vertical="top" wrapText="1"/>
    </xf>
    <xf numFmtId="165" fontId="35" fillId="0" borderId="20" xfId="69" applyNumberFormat="1" applyFont="1" applyBorder="1" applyAlignment="1">
      <alignment horizontal="center" vertical="top" wrapText="1"/>
    </xf>
    <xf numFmtId="0" fontId="35" fillId="0" borderId="20" xfId="0" applyFont="1" applyBorder="1" applyAlignment="1">
      <alignment horizontal="center" vertical="top" wrapText="1"/>
    </xf>
    <xf numFmtId="165" fontId="35" fillId="0" borderId="20" xfId="62" applyNumberFormat="1" applyFont="1" applyBorder="1" applyAlignment="1">
      <alignment horizontal="center" vertical="top" wrapText="1"/>
    </xf>
    <xf numFmtId="0" fontId="4" fillId="0" borderId="53" xfId="0" applyFont="1" applyBorder="1" applyAlignment="1">
      <alignment horizontal="center"/>
    </xf>
    <xf numFmtId="0" fontId="4" fillId="0" borderId="6" xfId="0" applyFont="1" applyBorder="1" applyAlignment="1">
      <alignment horizontal="center"/>
    </xf>
    <xf numFmtId="0" fontId="4" fillId="0" borderId="54" xfId="0" applyFont="1" applyBorder="1" applyAlignment="1">
      <alignment horizontal="center"/>
    </xf>
    <xf numFmtId="37" fontId="15" fillId="0" borderId="41" xfId="30" applyNumberFormat="1" applyFont="1" applyFill="1" applyBorder="1" applyAlignment="1">
      <alignment horizontal="center" vertical="center"/>
    </xf>
    <xf numFmtId="37" fontId="15" fillId="0" borderId="41" xfId="17" applyNumberFormat="1" applyFont="1" applyFill="1" applyBorder="1" applyAlignment="1">
      <alignment horizontal="center" vertical="center"/>
    </xf>
    <xf numFmtId="37" fontId="15" fillId="0" borderId="41" xfId="30" applyNumberFormat="1" applyFont="1" applyFill="1" applyBorder="1" applyAlignment="1">
      <alignment horizontal="center" vertical="center" wrapText="1"/>
    </xf>
    <xf numFmtId="37" fontId="15" fillId="0" borderId="41" xfId="4" applyNumberFormat="1" applyFont="1" applyBorder="1" applyAlignment="1">
      <alignment horizontal="center" vertical="center" wrapText="1"/>
    </xf>
    <xf numFmtId="170" fontId="24" fillId="0" borderId="62" xfId="67" applyNumberFormat="1" applyFill="1" applyBorder="1" applyAlignment="1" applyProtection="1">
      <alignment horizontal="right" vertical="center"/>
    </xf>
    <xf numFmtId="170" fontId="24" fillId="0" borderId="61" xfId="67" applyNumberFormat="1" applyFill="1" applyBorder="1" applyAlignment="1" applyProtection="1">
      <alignment horizontal="right" vertical="center"/>
    </xf>
    <xf numFmtId="169" fontId="4" fillId="0" borderId="17" xfId="69" applyNumberFormat="1" applyFont="1" applyFill="1" applyBorder="1" applyAlignment="1">
      <alignment horizontal="center" vertical="center"/>
    </xf>
    <xf numFmtId="0" fontId="4" fillId="0" borderId="20" xfId="0" applyFont="1" applyBorder="1" applyAlignment="1">
      <alignment horizontal="left" vertical="top" wrapText="1"/>
    </xf>
    <xf numFmtId="0" fontId="4" fillId="0" borderId="17" xfId="0" applyFont="1" applyBorder="1" applyAlignment="1">
      <alignment horizontal="center" vertical="center" wrapText="1"/>
    </xf>
    <xf numFmtId="170" fontId="24" fillId="0" borderId="63" xfId="67" applyNumberFormat="1" applyFill="1" applyBorder="1" applyAlignment="1" applyProtection="1">
      <alignment horizontal="right" vertical="center"/>
    </xf>
    <xf numFmtId="170" fontId="4" fillId="0" borderId="19" xfId="62" applyNumberFormat="1" applyFill="1" applyBorder="1" applyAlignment="1" applyProtection="1">
      <alignment horizontal="right" vertical="center"/>
    </xf>
    <xf numFmtId="0" fontId="36" fillId="0" borderId="20" xfId="0" applyFont="1" applyBorder="1" applyAlignment="1">
      <alignment horizontal="center" vertical="top" wrapText="1"/>
    </xf>
    <xf numFmtId="1" fontId="37" fillId="3" borderId="43" xfId="68" applyNumberFormat="1" applyFont="1" applyAlignment="1">
      <alignment horizontal="center" vertical="center"/>
    </xf>
    <xf numFmtId="1" fontId="37" fillId="0" borderId="43" xfId="68" applyNumberFormat="1" applyFont="1" applyFill="1" applyAlignment="1">
      <alignment horizontal="center" vertical="center"/>
    </xf>
    <xf numFmtId="0" fontId="37" fillId="3" borderId="43" xfId="68" applyFont="1" applyAlignment="1">
      <alignment horizontal="center" vertical="center" wrapText="1"/>
    </xf>
    <xf numFmtId="1" fontId="28" fillId="0" borderId="18" xfId="0" applyNumberFormat="1" applyFont="1" applyBorder="1" applyAlignment="1">
      <alignment horizontal="center" vertical="center"/>
    </xf>
    <xf numFmtId="1" fontId="28" fillId="0" borderId="0" xfId="0" applyNumberFormat="1" applyFont="1" applyAlignment="1">
      <alignment horizontal="center" vertical="center"/>
    </xf>
    <xf numFmtId="0" fontId="28" fillId="0" borderId="45" xfId="0" applyFont="1" applyBorder="1" applyAlignment="1">
      <alignment horizontal="center" vertical="center"/>
    </xf>
    <xf numFmtId="0" fontId="28" fillId="0" borderId="25" xfId="0" applyFont="1" applyBorder="1" applyAlignment="1">
      <alignment horizontal="center" vertical="center"/>
    </xf>
    <xf numFmtId="3" fontId="28" fillId="0" borderId="25" xfId="0" applyNumberFormat="1" applyFont="1" applyBorder="1" applyAlignment="1">
      <alignment horizontal="center" vertical="center"/>
    </xf>
    <xf numFmtId="3" fontId="28" fillId="0" borderId="48" xfId="0" applyNumberFormat="1" applyFont="1" applyBorder="1" applyAlignment="1">
      <alignment horizontal="center" vertical="center"/>
    </xf>
    <xf numFmtId="3" fontId="28" fillId="0" borderId="51" xfId="0" applyNumberFormat="1" applyFont="1" applyBorder="1" applyAlignment="1">
      <alignment horizontal="center" vertical="center"/>
    </xf>
    <xf numFmtId="0" fontId="0" fillId="0" borderId="43" xfId="67" applyFont="1" applyFill="1" applyAlignment="1">
      <alignment horizontal="center" vertical="center" wrapText="1"/>
    </xf>
    <xf numFmtId="3" fontId="28" fillId="0" borderId="56" xfId="0" applyNumberFormat="1" applyFont="1" applyBorder="1" applyAlignment="1">
      <alignment horizontal="center"/>
    </xf>
    <xf numFmtId="0" fontId="28" fillId="0" borderId="57" xfId="0" applyFont="1" applyBorder="1" applyAlignment="1">
      <alignment horizontal="justify" vertical="top" wrapText="1"/>
    </xf>
    <xf numFmtId="0" fontId="28" fillId="0" borderId="18" xfId="0" applyFont="1" applyBorder="1" applyAlignment="1">
      <alignment horizontal="justify" vertical="top" wrapText="1"/>
    </xf>
    <xf numFmtId="0" fontId="28" fillId="0" borderId="45" xfId="0" applyFont="1" applyBorder="1" applyAlignment="1">
      <alignment vertical="top" wrapText="1"/>
    </xf>
    <xf numFmtId="0" fontId="28" fillId="0" borderId="25" xfId="0" applyFont="1" applyBorder="1" applyAlignment="1">
      <alignment vertical="top" wrapText="1"/>
    </xf>
    <xf numFmtId="0" fontId="28" fillId="0" borderId="25" xfId="0" applyFont="1" applyBorder="1" applyAlignment="1">
      <alignment vertical="center" wrapText="1"/>
    </xf>
    <xf numFmtId="0" fontId="26" fillId="4" borderId="20" xfId="0" applyFont="1" applyFill="1" applyBorder="1" applyAlignment="1">
      <alignment horizontal="left" vertical="top" wrapText="1"/>
    </xf>
    <xf numFmtId="0" fontId="26" fillId="4" borderId="57" xfId="0" quotePrefix="1" applyFont="1" applyFill="1" applyBorder="1" applyAlignment="1">
      <alignment horizontal="center" vertical="center"/>
    </xf>
    <xf numFmtId="0" fontId="6" fillId="0" borderId="41" xfId="7" applyFont="1" applyBorder="1" applyAlignment="1" applyProtection="1">
      <alignment horizontal="left" wrapText="1"/>
      <protection locked="0"/>
    </xf>
    <xf numFmtId="1" fontId="5" fillId="0" borderId="41" xfId="7" applyNumberFormat="1" applyFont="1" applyBorder="1" applyAlignment="1" applyProtection="1">
      <alignment horizontal="center" wrapText="1"/>
      <protection locked="0"/>
    </xf>
    <xf numFmtId="0" fontId="5" fillId="0" borderId="42" xfId="0" applyFont="1" applyBorder="1" applyAlignment="1">
      <alignment horizontal="center"/>
    </xf>
    <xf numFmtId="0" fontId="3" fillId="0" borderId="3" xfId="0" applyFont="1" applyBorder="1"/>
    <xf numFmtId="3" fontId="3" fillId="0" borderId="3" xfId="0" applyNumberFormat="1" applyFont="1" applyBorder="1" applyAlignment="1">
      <alignment horizontal="center"/>
    </xf>
    <xf numFmtId="0" fontId="9" fillId="0" borderId="3" xfId="0" applyFont="1" applyBorder="1" applyAlignment="1">
      <alignment horizontal="center"/>
    </xf>
    <xf numFmtId="4" fontId="3" fillId="0" borderId="3" xfId="0" applyNumberFormat="1" applyFont="1" applyBorder="1"/>
    <xf numFmtId="0" fontId="6" fillId="0" borderId="41" xfId="4" applyFont="1" applyBorder="1" applyAlignment="1">
      <alignment horizontal="justify" wrapText="1"/>
    </xf>
    <xf numFmtId="3" fontId="3" fillId="0" borderId="41" xfId="0" applyNumberFormat="1" applyFont="1" applyBorder="1" applyAlignment="1">
      <alignment horizontal="center"/>
    </xf>
    <xf numFmtId="0" fontId="9" fillId="0" borderId="41" xfId="0" applyFont="1" applyBorder="1" applyAlignment="1">
      <alignment horizontal="center"/>
    </xf>
    <xf numFmtId="4" fontId="3" fillId="0" borderId="41" xfId="0" applyNumberFormat="1" applyFont="1" applyBorder="1"/>
    <xf numFmtId="0" fontId="6" fillId="0" borderId="41" xfId="4" applyFont="1" applyBorder="1" applyAlignment="1">
      <alignment horizontal="left" wrapText="1"/>
    </xf>
    <xf numFmtId="0" fontId="6" fillId="0" borderId="41" xfId="2" applyFont="1" applyBorder="1" applyAlignment="1" applyProtection="1">
      <alignment horizontal="left" wrapText="1"/>
      <protection locked="0"/>
    </xf>
    <xf numFmtId="0" fontId="3" fillId="0" borderId="41" xfId="0" applyFont="1" applyBorder="1"/>
    <xf numFmtId="0" fontId="20" fillId="0" borderId="0" xfId="0" applyFont="1" applyAlignment="1">
      <alignment horizontal="center" vertical="top"/>
    </xf>
    <xf numFmtId="49" fontId="11" fillId="0" borderId="41" xfId="47" applyNumberFormat="1" applyFont="1" applyBorder="1" applyAlignment="1">
      <alignment horizontal="center" vertical="center" wrapText="1"/>
    </xf>
    <xf numFmtId="0" fontId="5" fillId="0" borderId="12" xfId="0" applyFont="1" applyBorder="1"/>
    <xf numFmtId="0" fontId="3" fillId="0" borderId="64" xfId="0" applyFont="1" applyBorder="1"/>
    <xf numFmtId="4" fontId="5" fillId="0" borderId="14" xfId="0" applyNumberFormat="1" applyFont="1" applyBorder="1"/>
    <xf numFmtId="4" fontId="3" fillId="0" borderId="65" xfId="0" applyNumberFormat="1" applyFont="1" applyBorder="1"/>
    <xf numFmtId="0" fontId="5" fillId="0" borderId="66" xfId="0" applyFont="1" applyBorder="1" applyAlignment="1">
      <alignment horizontal="center"/>
    </xf>
    <xf numFmtId="0" fontId="5" fillId="0" borderId="66" xfId="0" quotePrefix="1" applyFont="1" applyBorder="1" applyAlignment="1">
      <alignment horizontal="right"/>
    </xf>
    <xf numFmtId="3" fontId="5" fillId="0" borderId="66" xfId="0" applyNumberFormat="1" applyFont="1" applyBorder="1" applyAlignment="1">
      <alignment horizontal="center"/>
    </xf>
    <xf numFmtId="0" fontId="8" fillId="0" borderId="66" xfId="0" applyFont="1" applyBorder="1" applyAlignment="1">
      <alignment horizontal="center"/>
    </xf>
    <xf numFmtId="4" fontId="5" fillId="0" borderId="66" xfId="0" applyNumberFormat="1" applyFont="1" applyBorder="1"/>
    <xf numFmtId="169" fontId="4" fillId="0" borderId="67" xfId="1" applyNumberFormat="1" applyFont="1" applyFill="1" applyBorder="1" applyAlignment="1">
      <alignment horizontal="center" vertical="center"/>
    </xf>
    <xf numFmtId="0" fontId="26" fillId="4" borderId="67" xfId="0" applyFont="1" applyFill="1" applyBorder="1" applyAlignment="1">
      <alignment vertical="center" wrapText="1"/>
    </xf>
    <xf numFmtId="169" fontId="4" fillId="0" borderId="68" xfId="1" applyNumberFormat="1" applyFont="1" applyFill="1" applyBorder="1" applyAlignment="1">
      <alignment horizontal="center" vertical="center"/>
    </xf>
    <xf numFmtId="0" fontId="4" fillId="0" borderId="68" xfId="0" applyFont="1" applyBorder="1" applyAlignment="1">
      <alignment horizontal="left" vertical="center" wrapText="1"/>
    </xf>
    <xf numFmtId="0" fontId="4" fillId="0" borderId="68" xfId="0" applyFont="1" applyBorder="1" applyAlignment="1">
      <alignment horizontal="center" vertical="center" wrapText="1"/>
    </xf>
    <xf numFmtId="1" fontId="28" fillId="0" borderId="68" xfId="0" applyNumberFormat="1" applyFont="1" applyBorder="1" applyAlignment="1">
      <alignment horizontal="center" vertical="center"/>
    </xf>
    <xf numFmtId="170" fontId="24" fillId="0" borderId="68" xfId="67" applyNumberFormat="1" applyFill="1" applyBorder="1" applyAlignment="1" applyProtection="1">
      <alignment horizontal="right" vertical="center"/>
    </xf>
    <xf numFmtId="169" fontId="4" fillId="0" borderId="1" xfId="1" applyNumberFormat="1" applyFont="1" applyFill="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170" fontId="24" fillId="0" borderId="1" xfId="67" applyNumberFormat="1" applyFill="1" applyBorder="1" applyAlignment="1" applyProtection="1">
      <alignment horizontal="right" vertical="center"/>
    </xf>
    <xf numFmtId="169" fontId="4" fillId="0" borderId="41" xfId="1"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41" xfId="0" applyFont="1" applyBorder="1" applyAlignment="1">
      <alignment horizontal="center" vertical="center" wrapText="1"/>
    </xf>
    <xf numFmtId="1" fontId="28" fillId="0" borderId="41" xfId="0" applyNumberFormat="1" applyFont="1" applyBorder="1" applyAlignment="1">
      <alignment horizontal="center" vertical="center"/>
    </xf>
    <xf numFmtId="170" fontId="24" fillId="0" borderId="41" xfId="67" applyNumberFormat="1" applyFill="1" applyBorder="1" applyAlignment="1" applyProtection="1">
      <alignment horizontal="right" vertical="center"/>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xf>
    <xf numFmtId="3" fontId="33" fillId="4" borderId="1" xfId="0" applyNumberFormat="1" applyFont="1" applyFill="1" applyBorder="1" applyAlignment="1">
      <alignment horizontal="center" vertical="center"/>
    </xf>
    <xf numFmtId="0" fontId="4" fillId="4" borderId="41" xfId="0" applyFont="1" applyFill="1" applyBorder="1" applyAlignment="1">
      <alignment horizontal="center" vertical="center"/>
    </xf>
    <xf numFmtId="3" fontId="33" fillId="4" borderId="41" xfId="0" applyNumberFormat="1" applyFont="1" applyFill="1" applyBorder="1" applyAlignment="1">
      <alignment horizontal="center" vertical="center"/>
    </xf>
    <xf numFmtId="169" fontId="29" fillId="4" borderId="66" xfId="1" applyNumberFormat="1" applyFont="1" applyFill="1" applyBorder="1" applyAlignment="1">
      <alignment horizontal="center" vertical="center" wrapText="1"/>
    </xf>
    <xf numFmtId="0" fontId="29" fillId="4" borderId="66" xfId="0" applyFont="1" applyFill="1" applyBorder="1" applyAlignment="1">
      <alignment horizontal="left" vertical="top" wrapText="1"/>
    </xf>
    <xf numFmtId="3" fontId="5" fillId="0" borderId="16" xfId="0" applyNumberFormat="1" applyFont="1" applyBorder="1" applyAlignment="1">
      <alignment horizontal="center"/>
    </xf>
    <xf numFmtId="0" fontId="8" fillId="0" borderId="16" xfId="0" applyFont="1" applyBorder="1" applyAlignment="1">
      <alignment horizontal="center"/>
    </xf>
    <xf numFmtId="3" fontId="3" fillId="0" borderId="69" xfId="0" applyNumberFormat="1" applyFont="1" applyBorder="1" applyAlignment="1">
      <alignment horizontal="center"/>
    </xf>
    <xf numFmtId="0" fontId="9" fillId="0" borderId="69" xfId="0" applyFont="1" applyBorder="1" applyAlignment="1">
      <alignment horizontal="center"/>
    </xf>
    <xf numFmtId="0" fontId="4" fillId="4" borderId="66" xfId="0" quotePrefix="1" applyFont="1" applyFill="1" applyBorder="1" applyAlignment="1">
      <alignment horizontal="center" vertical="center"/>
    </xf>
    <xf numFmtId="0" fontId="19" fillId="0" borderId="15" xfId="4" applyFont="1" applyBorder="1" applyAlignment="1">
      <alignment horizontal="center" wrapText="1"/>
    </xf>
    <xf numFmtId="0" fontId="20" fillId="0" borderId="16" xfId="47" applyFont="1" applyBorder="1" applyAlignment="1">
      <alignment horizontal="center" wrapText="1"/>
    </xf>
    <xf numFmtId="164" fontId="19" fillId="0" borderId="18" xfId="1" quotePrefix="1" applyFont="1" applyBorder="1" applyAlignment="1" applyProtection="1">
      <alignment horizontal="center"/>
      <protection locked="0"/>
    </xf>
    <xf numFmtId="164" fontId="19" fillId="0" borderId="19" xfId="1" quotePrefix="1" applyFont="1" applyBorder="1" applyAlignment="1" applyProtection="1">
      <alignment horizontal="center"/>
      <protection locked="0"/>
    </xf>
    <xf numFmtId="0" fontId="4" fillId="0" borderId="67" xfId="0" applyFont="1" applyBorder="1" applyAlignment="1">
      <alignment horizontal="center"/>
    </xf>
    <xf numFmtId="0" fontId="31" fillId="4" borderId="60" xfId="0" applyFont="1" applyFill="1" applyBorder="1" applyAlignment="1">
      <alignment horizontal="center" vertical="center"/>
    </xf>
    <xf numFmtId="0" fontId="31" fillId="4" borderId="59" xfId="0" applyFont="1" applyFill="1" applyBorder="1" applyAlignment="1">
      <alignment horizontal="center"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4" fillId="4" borderId="17" xfId="0" quotePrefix="1" applyFont="1" applyFill="1" applyBorder="1" applyAlignment="1">
      <alignment horizontal="center" vertical="center"/>
    </xf>
    <xf numFmtId="0" fontId="4" fillId="4" borderId="18" xfId="0" quotePrefix="1" applyFont="1" applyFill="1" applyBorder="1" applyAlignment="1">
      <alignment horizontal="center" vertical="center"/>
    </xf>
    <xf numFmtId="0" fontId="4" fillId="4" borderId="19" xfId="0" quotePrefix="1" applyFont="1" applyFill="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4" fontId="5" fillId="0" borderId="2" xfId="1" applyNumberFormat="1" applyFont="1" applyFill="1" applyBorder="1" applyAlignment="1" applyProtection="1">
      <alignment horizontal="center" wrapText="1"/>
      <protection locked="0"/>
    </xf>
    <xf numFmtId="4" fontId="5" fillId="0" borderId="41" xfId="0" applyNumberFormat="1" applyFont="1" applyBorder="1" applyAlignment="1">
      <alignment horizontal="center"/>
    </xf>
    <xf numFmtId="4" fontId="3" fillId="0" borderId="1" xfId="0" applyNumberFormat="1" applyFont="1" applyBorder="1" applyAlignment="1">
      <alignment horizontal="center"/>
    </xf>
    <xf numFmtId="0" fontId="5" fillId="0" borderId="0" xfId="0" quotePrefix="1" applyFont="1" applyAlignment="1">
      <alignment horizontal="center"/>
    </xf>
    <xf numFmtId="4" fontId="5" fillId="0" borderId="3" xfId="0" applyNumberFormat="1" applyFont="1" applyBorder="1" applyAlignment="1">
      <alignment horizontal="center"/>
    </xf>
    <xf numFmtId="4" fontId="5" fillId="0" borderId="41" xfId="1" applyNumberFormat="1" applyFont="1" applyFill="1" applyBorder="1" applyAlignment="1" applyProtection="1">
      <alignment horizontal="center" wrapText="1"/>
      <protection locked="0"/>
    </xf>
    <xf numFmtId="4" fontId="3" fillId="0" borderId="4" xfId="0" applyNumberFormat="1" applyFont="1" applyBorder="1" applyAlignment="1">
      <alignment horizontal="center"/>
    </xf>
    <xf numFmtId="167" fontId="11" fillId="0" borderId="41" xfId="17" applyNumberFormat="1" applyFont="1" applyFill="1" applyBorder="1" applyAlignment="1">
      <alignment horizontal="center" vertical="center"/>
    </xf>
    <xf numFmtId="4" fontId="11" fillId="0" borderId="2" xfId="17" applyNumberFormat="1" applyFont="1" applyFill="1" applyBorder="1" applyAlignment="1">
      <alignment horizontal="center" vertical="center"/>
    </xf>
    <xf numFmtId="4" fontId="11" fillId="0" borderId="41" xfId="17" applyNumberFormat="1" applyFont="1" applyFill="1" applyBorder="1" applyAlignment="1">
      <alignment horizontal="center" vertical="center"/>
    </xf>
    <xf numFmtId="0" fontId="5" fillId="0" borderId="41" xfId="0" quotePrefix="1" applyFont="1" applyBorder="1" applyAlignment="1">
      <alignment horizontal="center"/>
    </xf>
    <xf numFmtId="4" fontId="11" fillId="0" borderId="2" xfId="21" applyNumberFormat="1" applyFont="1" applyFill="1" applyBorder="1" applyAlignment="1">
      <alignment horizontal="center" vertical="center"/>
    </xf>
    <xf numFmtId="0" fontId="5" fillId="0" borderId="3" xfId="0" quotePrefix="1" applyFont="1" applyBorder="1" applyAlignment="1">
      <alignment horizontal="center"/>
    </xf>
    <xf numFmtId="0" fontId="5" fillId="0" borderId="66" xfId="0" quotePrefix="1" applyFont="1" applyBorder="1" applyAlignment="1">
      <alignment horizontal="center"/>
    </xf>
    <xf numFmtId="170" fontId="4" fillId="0" borderId="68" xfId="62" applyNumberFormat="1" applyFill="1" applyBorder="1" applyAlignment="1" applyProtection="1">
      <alignment horizontal="center" vertical="center"/>
    </xf>
    <xf numFmtId="170" fontId="4" fillId="0" borderId="1" xfId="62" applyNumberFormat="1" applyFill="1" applyBorder="1" applyAlignment="1" applyProtection="1">
      <alignment horizontal="center" vertical="center"/>
    </xf>
    <xf numFmtId="170" fontId="4" fillId="0" borderId="41" xfId="62" applyNumberFormat="1" applyFill="1" applyBorder="1" applyAlignment="1" applyProtection="1">
      <alignment horizontal="center" vertical="center"/>
    </xf>
    <xf numFmtId="170" fontId="29" fillId="4" borderId="66" xfId="62" applyNumberFormat="1" applyFont="1" applyFill="1" applyBorder="1" applyAlignment="1">
      <alignment horizontal="center" vertical="center" wrapText="1"/>
    </xf>
    <xf numFmtId="4" fontId="11" fillId="0" borderId="2" xfId="17" quotePrefix="1" applyNumberFormat="1" applyFont="1" applyFill="1" applyBorder="1" applyAlignment="1">
      <alignment horizontal="center" vertical="center"/>
    </xf>
    <xf numFmtId="4" fontId="11" fillId="0" borderId="41" xfId="17" quotePrefix="1" applyNumberFormat="1" applyFont="1" applyFill="1" applyBorder="1" applyAlignment="1">
      <alignment horizontal="center" vertical="center"/>
    </xf>
    <xf numFmtId="4" fontId="12" fillId="0" borderId="5" xfId="17" applyNumberFormat="1" applyFont="1" applyFill="1" applyBorder="1" applyAlignment="1">
      <alignment horizontal="center" vertical="center"/>
    </xf>
    <xf numFmtId="4" fontId="11" fillId="0" borderId="0" xfId="17" quotePrefix="1" applyNumberFormat="1" applyFont="1" applyFill="1" applyBorder="1" applyAlignment="1">
      <alignment horizontal="center" vertical="center"/>
    </xf>
  </cellXfs>
  <cellStyles count="70">
    <cellStyle name="Calculation" xfId="68" builtinId="22"/>
    <cellStyle name="Comma" xfId="1" builtinId="3"/>
    <cellStyle name="Comma [0]" xfId="65" builtinId="6"/>
    <cellStyle name="Comma [0] 2" xfId="20" xr:uid="{00000000-0005-0000-0000-000001000000}"/>
    <cellStyle name="Comma 10" xfId="17" xr:uid="{00000000-0005-0000-0000-000002000000}"/>
    <cellStyle name="Comma 10 10" xfId="63" xr:uid="{00000000-0005-0000-0000-000003000000}"/>
    <cellStyle name="Comma 10 11" xfId="28" xr:uid="{00000000-0005-0000-0000-000004000000}"/>
    <cellStyle name="Comma 10 2" xfId="27" xr:uid="{00000000-0005-0000-0000-000005000000}"/>
    <cellStyle name="Comma 10 2 2 2" xfId="53" xr:uid="{00000000-0005-0000-0000-000006000000}"/>
    <cellStyle name="Comma 10 8" xfId="55" xr:uid="{00000000-0005-0000-0000-000007000000}"/>
    <cellStyle name="Comma 11 2" xfId="21" xr:uid="{00000000-0005-0000-0000-000008000000}"/>
    <cellStyle name="Comma 17" xfId="19" xr:uid="{00000000-0005-0000-0000-000009000000}"/>
    <cellStyle name="Comma 19" xfId="26" xr:uid="{00000000-0005-0000-0000-00000A000000}"/>
    <cellStyle name="Comma 19 3" xfId="36" xr:uid="{00000000-0005-0000-0000-00000B000000}"/>
    <cellStyle name="Comma 2" xfId="69" xr:uid="{D2AFBE22-11CE-46DF-9A1C-BB24C379240B}"/>
    <cellStyle name="Comma 2 12 5" xfId="29" xr:uid="{00000000-0005-0000-0000-00000C000000}"/>
    <cellStyle name="Comma 2 12 7" xfId="34" xr:uid="{00000000-0005-0000-0000-00000D000000}"/>
    <cellStyle name="Comma 2 18 2" xfId="62" xr:uid="{00000000-0005-0000-0000-00000E000000}"/>
    <cellStyle name="Comma 2 2" xfId="15" xr:uid="{00000000-0005-0000-0000-00000F000000}"/>
    <cellStyle name="Comma 2 2 2" xfId="22" xr:uid="{00000000-0005-0000-0000-000010000000}"/>
    <cellStyle name="Comma 2 24" xfId="45" xr:uid="{00000000-0005-0000-0000-000011000000}"/>
    <cellStyle name="Comma 21 10 2" xfId="23" xr:uid="{00000000-0005-0000-0000-000012000000}"/>
    <cellStyle name="Comma 21 10 2 2" xfId="38" xr:uid="{00000000-0005-0000-0000-000013000000}"/>
    <cellStyle name="Comma 24 7" xfId="43" xr:uid="{00000000-0005-0000-0000-000014000000}"/>
    <cellStyle name="Comma 28" xfId="40" xr:uid="{00000000-0005-0000-0000-000015000000}"/>
    <cellStyle name="Comma 31 4 2 3 4 2 2 2 4 4" xfId="59" xr:uid="{00000000-0005-0000-0000-000016000000}"/>
    <cellStyle name="Comma 31 4 5" xfId="66" xr:uid="{E2900393-B08C-4D98-B886-840ECBDDF73F}"/>
    <cellStyle name="Comma 32 3 4" xfId="32" xr:uid="{00000000-0005-0000-0000-000017000000}"/>
    <cellStyle name="Comma 32 5 3 2 2 2 4 4" xfId="58" xr:uid="{00000000-0005-0000-0000-000018000000}"/>
    <cellStyle name="Comma 34 3" xfId="46" xr:uid="{00000000-0005-0000-0000-000019000000}"/>
    <cellStyle name="Comma 5 10 8" xfId="30" xr:uid="{00000000-0005-0000-0000-00001A000000}"/>
    <cellStyle name="Comma 6 2 2" xfId="25" xr:uid="{00000000-0005-0000-0000-00001B000000}"/>
    <cellStyle name="Comma_Blank B.Q - Tile Center Limited" xfId="3" xr:uid="{00000000-0005-0000-0000-00001C000000}"/>
    <cellStyle name="Input" xfId="67" builtinId="20"/>
    <cellStyle name="Normal" xfId="0" builtinId="0"/>
    <cellStyle name="Normal 10 10" xfId="47" xr:uid="{00000000-0005-0000-0000-000022000000}"/>
    <cellStyle name="Normal 10 2 2" xfId="8" xr:uid="{00000000-0005-0000-0000-000023000000}"/>
    <cellStyle name="Normal 10 2 3" xfId="44" xr:uid="{00000000-0005-0000-0000-000024000000}"/>
    <cellStyle name="Normal 10 7" xfId="52" xr:uid="{00000000-0005-0000-0000-000025000000}"/>
    <cellStyle name="Normal 10 8" xfId="50" xr:uid="{00000000-0005-0000-0000-000026000000}"/>
    <cellStyle name="Normal 17" xfId="6" xr:uid="{00000000-0005-0000-0000-000027000000}"/>
    <cellStyle name="Normal 19" xfId="61" xr:uid="{00000000-0005-0000-0000-000028000000}"/>
    <cellStyle name="Normal 2" xfId="24" xr:uid="{00000000-0005-0000-0000-000029000000}"/>
    <cellStyle name="Normal 2 17" xfId="18" xr:uid="{00000000-0005-0000-0000-00002A000000}"/>
    <cellStyle name="Normal 2 2" xfId="51" xr:uid="{00000000-0005-0000-0000-00002B000000}"/>
    <cellStyle name="Normal 2 2 11" xfId="42" xr:uid="{00000000-0005-0000-0000-00002C000000}"/>
    <cellStyle name="Normal 21" xfId="39" xr:uid="{00000000-0005-0000-0000-00002D000000}"/>
    <cellStyle name="Normal 21 10 2 7" xfId="57" xr:uid="{00000000-0005-0000-0000-00002E000000}"/>
    <cellStyle name="Normal 39 4 2 3 2 2" xfId="35" xr:uid="{00000000-0005-0000-0000-00002F000000}"/>
    <cellStyle name="Normal 39 4 5" xfId="31" xr:uid="{00000000-0005-0000-0000-000030000000}"/>
    <cellStyle name="Normal 39 6 5 2 3 2 2 3" xfId="41" xr:uid="{00000000-0005-0000-0000-000031000000}"/>
    <cellStyle name="Normal 39 6 5 2 3 2 4 4" xfId="56" xr:uid="{00000000-0005-0000-0000-000032000000}"/>
    <cellStyle name="Normal 39 7 4 2 2 2 3" xfId="33" xr:uid="{00000000-0005-0000-0000-000033000000}"/>
    <cellStyle name="Normal 39 7 4 2 3 4 2" xfId="54" xr:uid="{00000000-0005-0000-0000-000034000000}"/>
    <cellStyle name="Normal 39 7 4 4" xfId="37" xr:uid="{00000000-0005-0000-0000-000035000000}"/>
    <cellStyle name="Normal 41 2" xfId="64" xr:uid="{00000000-0005-0000-0000-000036000000}"/>
    <cellStyle name="Normal 42 6" xfId="60" xr:uid="{00000000-0005-0000-0000-000037000000}"/>
    <cellStyle name="Normal 44 2" xfId="48" xr:uid="{00000000-0005-0000-0000-000038000000}"/>
    <cellStyle name="Normal 49" xfId="49" xr:uid="{00000000-0005-0000-0000-000039000000}"/>
    <cellStyle name="Normal 5 10" xfId="16" xr:uid="{00000000-0005-0000-0000-00003A000000}"/>
    <cellStyle name="Normal 5 12" xfId="13" xr:uid="{00000000-0005-0000-0000-00003B000000}"/>
    <cellStyle name="Normal_0.5   Bills of Quantities Section - Summit View 2 2 2" xfId="4" xr:uid="{00000000-0005-0000-0000-00003C000000}"/>
    <cellStyle name="Normal_0.5   Bills of Quantities Section - Summit View 3" xfId="9" xr:uid="{00000000-0005-0000-0000-00003E000000}"/>
    <cellStyle name="Normal_Bill No. 5  Element No.01" xfId="12" xr:uid="{00000000-0005-0000-0000-000041000000}"/>
    <cellStyle name="Normal_Bills of Quantities - unpriced 2" xfId="2" xr:uid="{00000000-0005-0000-0000-000044000000}"/>
    <cellStyle name="Normal_Bills of Quantities - unpriced 2 2 2 2" xfId="7" xr:uid="{00000000-0005-0000-0000-000045000000}"/>
    <cellStyle name="Normal_Bills of Quantities - unpriced 3 2" xfId="5" xr:uid="{00000000-0005-0000-0000-00004A000000}"/>
    <cellStyle name="Normal_Bills of Quantities - unpriced 3 3" xfId="10" xr:uid="{00000000-0005-0000-0000-00004B000000}"/>
    <cellStyle name="Normal_Bills of Quantities - unpriced_Priced  B.Q - Nsambya Diagnostic Center" xfId="11" xr:uid="{00000000-0005-0000-0000-00004D000000}"/>
    <cellStyle name="Normal_boq" xfId="14"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view="pageLayout" zoomScaleNormal="100" zoomScaleSheetLayoutView="90" workbookViewId="0">
      <selection activeCell="F17" sqref="F17"/>
    </sheetView>
  </sheetViews>
  <sheetFormatPr defaultColWidth="9.08984375" defaultRowHeight="12.5"/>
  <cols>
    <col min="1" max="1" width="7" style="59" customWidth="1"/>
    <col min="2" max="2" width="36.08984375" style="92" customWidth="1"/>
    <col min="3" max="3" width="7.90625" style="92" customWidth="1"/>
    <col min="4" max="4" width="8.6328125" style="92" customWidth="1"/>
    <col min="5" max="5" width="8.453125" style="92" customWidth="1"/>
    <col min="6" max="6" width="18.54296875" style="60" customWidth="1"/>
    <col min="7" max="7" width="9.08984375" style="90"/>
    <col min="8" max="8" width="10.08984375" style="90" bestFit="1" customWidth="1"/>
    <col min="9" max="9" width="13" style="91" customWidth="1"/>
    <col min="10" max="10" width="9.08984375" style="90"/>
    <col min="11" max="11" width="9.36328125" style="90" bestFit="1" customWidth="1"/>
    <col min="12" max="12" width="9.08984375" style="90"/>
    <col min="13" max="13" width="10.08984375" style="90" bestFit="1" customWidth="1"/>
    <col min="14" max="16384" width="9.08984375" style="90"/>
  </cols>
  <sheetData>
    <row r="1" spans="1:6" ht="26">
      <c r="A1" s="168" t="s">
        <v>0</v>
      </c>
      <c r="B1" s="169" t="s">
        <v>1</v>
      </c>
      <c r="C1" s="170" t="s">
        <v>2</v>
      </c>
      <c r="D1" s="171" t="s">
        <v>3</v>
      </c>
      <c r="E1" s="172" t="s">
        <v>4</v>
      </c>
      <c r="F1" s="173" t="s">
        <v>5</v>
      </c>
    </row>
    <row r="2" spans="1:6">
      <c r="A2" s="174"/>
      <c r="B2" s="114"/>
      <c r="C2" s="143"/>
      <c r="D2" s="143"/>
      <c r="E2" s="142"/>
      <c r="F2" s="175"/>
    </row>
    <row r="3" spans="1:6" ht="26">
      <c r="A3" s="174"/>
      <c r="B3" s="141" t="s">
        <v>135</v>
      </c>
      <c r="C3" s="90"/>
      <c r="D3" s="90"/>
      <c r="E3" s="142"/>
      <c r="F3" s="175"/>
    </row>
    <row r="4" spans="1:6">
      <c r="A4" s="174"/>
      <c r="B4" s="114"/>
      <c r="C4" s="90"/>
      <c r="D4" s="90"/>
      <c r="E4" s="142"/>
      <c r="F4" s="175"/>
    </row>
    <row r="5" spans="1:6">
      <c r="A5" s="174"/>
      <c r="B5" s="114"/>
      <c r="C5" s="90"/>
      <c r="D5" s="90"/>
      <c r="E5" s="142"/>
      <c r="F5" s="175"/>
    </row>
    <row r="6" spans="1:6">
      <c r="A6" s="174">
        <v>1</v>
      </c>
      <c r="B6" s="115" t="s">
        <v>88</v>
      </c>
      <c r="C6" s="90"/>
      <c r="D6" s="90"/>
      <c r="E6" s="142"/>
      <c r="F6" s="175">
        <f>'Preliminaries '!E28</f>
        <v>0</v>
      </c>
    </row>
    <row r="7" spans="1:6">
      <c r="A7" s="174"/>
      <c r="B7" s="116"/>
      <c r="C7" s="90"/>
      <c r="D7" s="90"/>
      <c r="E7" s="142"/>
      <c r="F7" s="175"/>
    </row>
    <row r="8" spans="1:6">
      <c r="A8" s="174">
        <v>2</v>
      </c>
      <c r="B8" s="117" t="s">
        <v>249</v>
      </c>
      <c r="C8" s="90"/>
      <c r="D8" s="90"/>
      <c r="E8" s="142"/>
      <c r="F8" s="175">
        <f>'Girls Dorm'!F288</f>
        <v>0</v>
      </c>
    </row>
    <row r="9" spans="1:6">
      <c r="A9" s="174"/>
      <c r="B9" s="116"/>
      <c r="C9" s="90"/>
      <c r="D9" s="90"/>
      <c r="E9" s="142"/>
      <c r="F9" s="175"/>
    </row>
    <row r="10" spans="1:6">
      <c r="A10" s="174">
        <v>3</v>
      </c>
      <c r="B10" s="117" t="s">
        <v>250</v>
      </c>
      <c r="C10" s="90"/>
      <c r="D10" s="90"/>
      <c r="E10" s="142"/>
      <c r="F10" s="175">
        <f>Solar_Installation!F53</f>
        <v>0</v>
      </c>
    </row>
    <row r="11" spans="1:6">
      <c r="A11" s="174"/>
      <c r="B11" s="116"/>
      <c r="C11" s="90"/>
      <c r="D11" s="90"/>
      <c r="E11" s="142"/>
      <c r="F11" s="175"/>
    </row>
    <row r="12" spans="1:6">
      <c r="A12" s="174"/>
      <c r="B12" s="114"/>
      <c r="C12" s="90"/>
      <c r="D12" s="90"/>
      <c r="E12" s="142"/>
      <c r="F12" s="175"/>
    </row>
    <row r="13" spans="1:6">
      <c r="A13" s="174"/>
      <c r="B13" s="114"/>
      <c r="C13" s="90"/>
      <c r="D13" s="90"/>
      <c r="E13" s="142"/>
      <c r="F13" s="175"/>
    </row>
    <row r="14" spans="1:6" ht="13">
      <c r="A14" s="174"/>
      <c r="B14" s="187" t="s">
        <v>118</v>
      </c>
      <c r="C14" s="90"/>
      <c r="D14" s="90"/>
      <c r="E14" s="142"/>
      <c r="F14" s="176">
        <f>SUM(F6:F13)</f>
        <v>0</v>
      </c>
    </row>
    <row r="15" spans="1:6">
      <c r="A15" s="174"/>
      <c r="B15" s="114"/>
      <c r="C15" s="90"/>
      <c r="D15" s="90"/>
      <c r="E15" s="142"/>
      <c r="F15" s="175"/>
    </row>
    <row r="16" spans="1:6">
      <c r="A16" s="174"/>
      <c r="B16" s="114"/>
      <c r="C16" s="90"/>
      <c r="D16" s="90"/>
      <c r="E16" s="142"/>
      <c r="F16" s="175"/>
    </row>
    <row r="17" spans="1:13">
      <c r="A17" s="174"/>
      <c r="B17" s="114" t="s">
        <v>119</v>
      </c>
      <c r="C17" s="90"/>
      <c r="D17" s="90"/>
      <c r="E17" s="142"/>
      <c r="F17" s="175">
        <f>F14*5%</f>
        <v>0</v>
      </c>
    </row>
    <row r="18" spans="1:13">
      <c r="A18" s="174"/>
      <c r="B18" s="114"/>
      <c r="C18" s="90"/>
      <c r="D18" s="90"/>
      <c r="E18" s="142"/>
      <c r="F18" s="175"/>
    </row>
    <row r="19" spans="1:13">
      <c r="A19" s="174"/>
      <c r="B19" s="114"/>
      <c r="C19" s="90"/>
      <c r="D19" s="90"/>
      <c r="E19" s="142"/>
      <c r="F19" s="175"/>
    </row>
    <row r="20" spans="1:13">
      <c r="A20" s="174"/>
      <c r="B20" s="114"/>
      <c r="C20" s="90"/>
      <c r="D20" s="90"/>
      <c r="E20" s="142"/>
      <c r="F20" s="175"/>
    </row>
    <row r="21" spans="1:13">
      <c r="A21" s="174"/>
      <c r="B21" s="114"/>
      <c r="C21" s="90"/>
      <c r="D21" s="90"/>
      <c r="E21" s="142"/>
      <c r="F21" s="175"/>
    </row>
    <row r="22" spans="1:13">
      <c r="A22" s="174"/>
      <c r="B22" s="114"/>
      <c r="C22" s="90"/>
      <c r="D22" s="90"/>
      <c r="E22" s="142"/>
      <c r="F22" s="175"/>
      <c r="K22" s="96"/>
      <c r="M22" s="91"/>
    </row>
    <row r="23" spans="1:13">
      <c r="A23" s="174"/>
      <c r="B23" s="114"/>
      <c r="C23" s="90"/>
      <c r="D23" s="90"/>
      <c r="E23" s="142"/>
      <c r="F23" s="175"/>
    </row>
    <row r="24" spans="1:13">
      <c r="A24" s="174"/>
      <c r="B24" s="114"/>
      <c r="C24" s="90"/>
      <c r="D24" s="90"/>
      <c r="E24" s="142"/>
      <c r="F24" s="175"/>
    </row>
    <row r="25" spans="1:13">
      <c r="A25" s="174"/>
      <c r="B25" s="114"/>
      <c r="C25" s="90"/>
      <c r="D25" s="90"/>
      <c r="E25" s="142"/>
      <c r="F25" s="175"/>
    </row>
    <row r="26" spans="1:13">
      <c r="A26" s="174"/>
      <c r="B26" s="114"/>
      <c r="C26" s="90"/>
      <c r="D26" s="90"/>
      <c r="E26" s="142"/>
      <c r="F26" s="175"/>
    </row>
    <row r="27" spans="1:13">
      <c r="A27" s="174"/>
      <c r="B27" s="114"/>
      <c r="C27" s="90"/>
      <c r="D27" s="90"/>
      <c r="E27" s="142"/>
      <c r="F27" s="175"/>
    </row>
    <row r="28" spans="1:13">
      <c r="A28" s="174"/>
      <c r="B28" s="114"/>
      <c r="C28" s="90"/>
      <c r="D28" s="90"/>
      <c r="E28" s="142"/>
      <c r="F28" s="175"/>
    </row>
    <row r="29" spans="1:13">
      <c r="A29" s="174"/>
      <c r="B29" s="114"/>
      <c r="C29" s="90"/>
      <c r="D29" s="90"/>
      <c r="E29" s="142"/>
      <c r="F29" s="175"/>
    </row>
    <row r="30" spans="1:13">
      <c r="A30" s="174"/>
      <c r="B30" s="114"/>
      <c r="C30" s="90"/>
      <c r="D30" s="90"/>
      <c r="E30" s="142"/>
      <c r="F30" s="175"/>
    </row>
    <row r="31" spans="1:13">
      <c r="A31" s="174"/>
      <c r="B31" s="114"/>
      <c r="C31" s="90"/>
      <c r="D31" s="90"/>
      <c r="E31" s="142"/>
      <c r="F31" s="175"/>
    </row>
    <row r="32" spans="1:13">
      <c r="A32" s="174"/>
      <c r="B32" s="114"/>
      <c r="C32" s="90"/>
      <c r="D32" s="90"/>
      <c r="E32" s="142"/>
      <c r="F32" s="175"/>
    </row>
    <row r="33" spans="1:9">
      <c r="A33" s="174"/>
      <c r="B33" s="114"/>
      <c r="C33" s="90"/>
      <c r="D33" s="90"/>
      <c r="E33" s="142"/>
      <c r="F33" s="175"/>
    </row>
    <row r="34" spans="1:9">
      <c r="A34" s="174"/>
      <c r="B34" s="114"/>
      <c r="C34" s="90"/>
      <c r="D34" s="90"/>
      <c r="E34" s="142"/>
      <c r="F34" s="175"/>
    </row>
    <row r="35" spans="1:9">
      <c r="A35" s="174"/>
      <c r="B35" s="114"/>
      <c r="C35" s="90"/>
      <c r="D35" s="90"/>
      <c r="E35" s="142"/>
      <c r="F35" s="175"/>
    </row>
    <row r="36" spans="1:9">
      <c r="A36" s="174"/>
      <c r="B36" s="114"/>
      <c r="C36" s="90"/>
      <c r="D36" s="90"/>
      <c r="E36" s="142"/>
      <c r="F36" s="175"/>
    </row>
    <row r="37" spans="1:9">
      <c r="A37" s="174"/>
      <c r="B37" s="114"/>
      <c r="C37" s="90"/>
      <c r="D37" s="90"/>
      <c r="E37" s="142"/>
      <c r="F37" s="175"/>
    </row>
    <row r="38" spans="1:9" ht="13" thickBot="1">
      <c r="A38" s="174"/>
      <c r="B38" s="114"/>
      <c r="C38" s="90"/>
      <c r="D38" s="90"/>
      <c r="E38" s="142"/>
      <c r="F38" s="175"/>
    </row>
    <row r="39" spans="1:9">
      <c r="A39" s="182"/>
      <c r="B39" s="183"/>
      <c r="C39" s="184"/>
      <c r="D39" s="184"/>
      <c r="E39" s="185"/>
      <c r="F39" s="186"/>
    </row>
    <row r="40" spans="1:9" s="93" customFormat="1" ht="13.5" thickBot="1">
      <c r="A40" s="177"/>
      <c r="B40" s="178" t="s">
        <v>120</v>
      </c>
      <c r="C40" s="179"/>
      <c r="D40" s="179"/>
      <c r="E40" s="180"/>
      <c r="F40" s="181">
        <f>SUM(F14:F39)</f>
        <v>0</v>
      </c>
      <c r="I40" s="94"/>
    </row>
  </sheetData>
  <pageMargins left="0.7" right="0.7" top="0.75" bottom="0.75" header="0.3" footer="0.3"/>
  <pageSetup paperSize="9" orientation="portrait" r:id="rId1"/>
  <headerFooter>
    <oddHeader>&amp;C&amp;"DIN Light,Bold"&amp;8Proposed Girls' Dormitory Block    - Kamengo Secondary School Fort-Portal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view="pageLayout" topLeftCell="A19" zoomScaleNormal="100" zoomScaleSheetLayoutView="86" workbookViewId="0">
      <selection activeCell="E27" sqref="E27"/>
    </sheetView>
  </sheetViews>
  <sheetFormatPr defaultColWidth="8.81640625" defaultRowHeight="14.5"/>
  <cols>
    <col min="1" max="1" width="7.453125" style="153" customWidth="1"/>
    <col min="2" max="2" width="87.90625" style="153" customWidth="1"/>
    <col min="3" max="3" width="7.453125" style="153" customWidth="1"/>
    <col min="4" max="4" width="11.453125" style="153" customWidth="1"/>
    <col min="5" max="5" width="15.08984375" style="165" customWidth="1"/>
    <col min="6" max="16384" width="8.81640625" style="153"/>
  </cols>
  <sheetData>
    <row r="1" spans="1:5" s="144" customFormat="1" ht="15" customHeight="1" thickBot="1">
      <c r="A1" s="386" t="s">
        <v>88</v>
      </c>
      <c r="B1" s="387"/>
      <c r="C1" s="388"/>
      <c r="D1" s="388"/>
      <c r="E1" s="389"/>
    </row>
    <row r="2" spans="1:5" s="144" customFormat="1" ht="26.5" thickBot="1">
      <c r="A2" s="145" t="s">
        <v>85</v>
      </c>
      <c r="B2" s="146" t="s">
        <v>86</v>
      </c>
      <c r="C2" s="147" t="s">
        <v>121</v>
      </c>
      <c r="D2" s="147" t="s">
        <v>122</v>
      </c>
      <c r="E2" s="148" t="s">
        <v>87</v>
      </c>
    </row>
    <row r="3" spans="1:5" ht="15" thickBot="1">
      <c r="A3" s="188" t="s">
        <v>6</v>
      </c>
      <c r="B3" s="150" t="s">
        <v>123</v>
      </c>
      <c r="C3" s="151"/>
      <c r="D3" s="151"/>
      <c r="E3" s="152"/>
    </row>
    <row r="4" spans="1:5" ht="57.75" customHeight="1">
      <c r="A4" s="189"/>
      <c r="B4" s="155" t="s">
        <v>124</v>
      </c>
      <c r="C4" s="156">
        <v>1</v>
      </c>
      <c r="D4" s="156"/>
      <c r="E4" s="157">
        <f>C4*D4</f>
        <v>0</v>
      </c>
    </row>
    <row r="5" spans="1:5">
      <c r="A5" s="190" t="s">
        <v>7</v>
      </c>
      <c r="B5" s="158" t="s">
        <v>125</v>
      </c>
      <c r="C5" s="159"/>
      <c r="D5" s="159"/>
      <c r="E5" s="157"/>
    </row>
    <row r="6" spans="1:5" ht="83.25" customHeight="1">
      <c r="A6" s="189"/>
      <c r="B6" s="155" t="s">
        <v>126</v>
      </c>
      <c r="C6" s="156">
        <v>1</v>
      </c>
      <c r="D6" s="156"/>
      <c r="E6" s="157">
        <f t="shared" ref="E6:E12" si="0">C6*D6</f>
        <v>0</v>
      </c>
    </row>
    <row r="7" spans="1:5">
      <c r="A7" s="190" t="s">
        <v>9</v>
      </c>
      <c r="B7" s="158" t="s">
        <v>127</v>
      </c>
      <c r="C7" s="159"/>
      <c r="D7" s="159"/>
      <c r="E7" s="157"/>
    </row>
    <row r="8" spans="1:5" ht="93.75" customHeight="1">
      <c r="A8" s="189"/>
      <c r="B8" s="155" t="s">
        <v>128</v>
      </c>
      <c r="C8" s="156">
        <v>0</v>
      </c>
      <c r="D8" s="156"/>
      <c r="E8" s="157">
        <f t="shared" si="0"/>
        <v>0</v>
      </c>
    </row>
    <row r="9" spans="1:5">
      <c r="A9" s="190" t="s">
        <v>10</v>
      </c>
      <c r="B9" s="158" t="s">
        <v>129</v>
      </c>
      <c r="C9" s="159"/>
      <c r="D9" s="159"/>
      <c r="E9" s="157">
        <f t="shared" si="0"/>
        <v>0</v>
      </c>
    </row>
    <row r="10" spans="1:5" ht="42.75" customHeight="1">
      <c r="A10" s="189"/>
      <c r="B10" s="155" t="s">
        <v>130</v>
      </c>
      <c r="C10" s="156">
        <v>1</v>
      </c>
      <c r="D10" s="156"/>
      <c r="E10" s="157">
        <f t="shared" si="0"/>
        <v>0</v>
      </c>
    </row>
    <row r="11" spans="1:5">
      <c r="A11" s="190" t="s">
        <v>11</v>
      </c>
      <c r="B11" s="160" t="s">
        <v>131</v>
      </c>
      <c r="C11" s="161"/>
      <c r="D11" s="161"/>
      <c r="E11" s="157">
        <f t="shared" si="0"/>
        <v>0</v>
      </c>
    </row>
    <row r="12" spans="1:5" ht="71.25" customHeight="1">
      <c r="A12" s="189"/>
      <c r="B12" s="155" t="s">
        <v>132</v>
      </c>
      <c r="C12" s="156">
        <v>1</v>
      </c>
      <c r="D12" s="156"/>
      <c r="E12" s="157">
        <f t="shared" si="0"/>
        <v>0</v>
      </c>
    </row>
    <row r="13" spans="1:5" ht="15.65" customHeight="1">
      <c r="A13" s="189" t="s">
        <v>12</v>
      </c>
      <c r="B13" s="166" t="s">
        <v>89</v>
      </c>
      <c r="C13" s="156"/>
      <c r="D13" s="156"/>
      <c r="E13" s="157"/>
    </row>
    <row r="14" spans="1:5" ht="71.25" customHeight="1">
      <c r="A14" s="189"/>
      <c r="B14" s="155" t="s">
        <v>90</v>
      </c>
      <c r="C14" s="156">
        <v>0</v>
      </c>
      <c r="D14" s="156"/>
      <c r="E14" s="157">
        <f>D14*C14</f>
        <v>0</v>
      </c>
    </row>
    <row r="15" spans="1:5" ht="19.25" customHeight="1">
      <c r="A15" s="189" t="s">
        <v>16</v>
      </c>
      <c r="B15" s="166" t="s">
        <v>91</v>
      </c>
      <c r="C15" s="156"/>
      <c r="D15" s="156"/>
      <c r="E15" s="157"/>
    </row>
    <row r="16" spans="1:5" ht="71.25" customHeight="1">
      <c r="A16" s="189"/>
      <c r="B16" s="155" t="s">
        <v>92</v>
      </c>
      <c r="C16" s="156">
        <v>1</v>
      </c>
      <c r="D16" s="156"/>
      <c r="E16" s="157">
        <f>D16*C16</f>
        <v>0</v>
      </c>
    </row>
    <row r="17" spans="1:5" ht="23.4" customHeight="1">
      <c r="A17" s="189" t="s">
        <v>19</v>
      </c>
      <c r="B17" s="166" t="s">
        <v>93</v>
      </c>
      <c r="C17" s="156"/>
      <c r="D17" s="156"/>
      <c r="E17" s="157"/>
    </row>
    <row r="18" spans="1:5" ht="56.4" customHeight="1">
      <c r="A18" s="189"/>
      <c r="B18" s="155" t="s">
        <v>94</v>
      </c>
      <c r="C18" s="156">
        <v>1</v>
      </c>
      <c r="D18" s="156"/>
      <c r="E18" s="157">
        <f>D18*C18</f>
        <v>0</v>
      </c>
    </row>
    <row r="19" spans="1:5" ht="16.75" customHeight="1">
      <c r="A19" s="189" t="s">
        <v>21</v>
      </c>
      <c r="B19" s="166" t="s">
        <v>95</v>
      </c>
      <c r="C19" s="156"/>
      <c r="D19" s="156"/>
      <c r="E19" s="157"/>
    </row>
    <row r="20" spans="1:5" ht="58.75" customHeight="1">
      <c r="A20" s="189"/>
      <c r="B20" s="155" t="s">
        <v>96</v>
      </c>
      <c r="C20" s="156">
        <v>1</v>
      </c>
      <c r="D20" s="156"/>
      <c r="E20" s="157">
        <f>D20*C20</f>
        <v>0</v>
      </c>
    </row>
    <row r="21" spans="1:5" ht="19.75" customHeight="1">
      <c r="A21" s="189" t="s">
        <v>22</v>
      </c>
      <c r="B21" s="166" t="s">
        <v>97</v>
      </c>
      <c r="C21" s="156"/>
      <c r="D21" s="156"/>
      <c r="E21" s="157"/>
    </row>
    <row r="22" spans="1:5" ht="54" customHeight="1">
      <c r="A22" s="189"/>
      <c r="B22" s="155" t="s">
        <v>98</v>
      </c>
      <c r="C22" s="156">
        <v>0</v>
      </c>
      <c r="D22" s="156"/>
      <c r="E22" s="157">
        <f>D22*C22</f>
        <v>0</v>
      </c>
    </row>
    <row r="23" spans="1:5" ht="16.75" customHeight="1">
      <c r="A23" s="189" t="s">
        <v>40</v>
      </c>
      <c r="B23" s="166" t="s">
        <v>99</v>
      </c>
      <c r="C23" s="156"/>
      <c r="D23" s="156"/>
      <c r="E23" s="157"/>
    </row>
    <row r="24" spans="1:5" ht="49.25" customHeight="1">
      <c r="A24" s="189"/>
      <c r="B24" s="155" t="s">
        <v>133</v>
      </c>
      <c r="C24" s="156">
        <v>1</v>
      </c>
      <c r="D24" s="156"/>
      <c r="E24" s="157">
        <f>D24*C24</f>
        <v>0</v>
      </c>
    </row>
    <row r="25" spans="1:5" ht="20.399999999999999" customHeight="1">
      <c r="A25" s="189" t="s">
        <v>248</v>
      </c>
      <c r="B25" s="166" t="s">
        <v>100</v>
      </c>
      <c r="C25" s="156"/>
      <c r="D25" s="156"/>
      <c r="E25" s="157"/>
    </row>
    <row r="26" spans="1:5" ht="54.65" customHeight="1">
      <c r="A26" s="189"/>
      <c r="B26" s="155" t="s">
        <v>101</v>
      </c>
      <c r="C26" s="156">
        <v>1</v>
      </c>
      <c r="D26" s="156"/>
      <c r="E26" s="157">
        <f>D26*C26</f>
        <v>0</v>
      </c>
    </row>
    <row r="27" spans="1:5" ht="66.650000000000006" customHeight="1" thickBot="1">
      <c r="A27" s="154"/>
      <c r="B27" s="167"/>
      <c r="C27" s="156"/>
      <c r="D27" s="156"/>
      <c r="E27" s="157"/>
    </row>
    <row r="28" spans="1:5" ht="15" thickBot="1">
      <c r="A28" s="149"/>
      <c r="B28" s="162" t="s">
        <v>105</v>
      </c>
      <c r="C28" s="163"/>
      <c r="D28" s="163"/>
      <c r="E28" s="164">
        <f>SUM(E4:E27)</f>
        <v>0</v>
      </c>
    </row>
    <row r="29" spans="1:5">
      <c r="E29" s="46" t="s">
        <v>134</v>
      </c>
    </row>
  </sheetData>
  <mergeCells count="2">
    <mergeCell ref="A1:B1"/>
    <mergeCell ref="C1:E1"/>
  </mergeCells>
  <pageMargins left="0.7" right="0.7" top="0.75" bottom="0.75" header="0.3" footer="0.3"/>
  <pageSetup scale="60" orientation="portrait" r:id="rId1"/>
  <headerFooter>
    <oddHeader xml:space="preserve">&amp;C&amp;"-,Bold"Proposed Girls' Dormitory block Finishing Works- Kamengo Secondary School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90"/>
  <sheetViews>
    <sheetView view="pageBreakPreview" topLeftCell="A115" zoomScaleNormal="100" zoomScaleSheetLayoutView="100" workbookViewId="0">
      <selection activeCell="F90" sqref="F90"/>
    </sheetView>
  </sheetViews>
  <sheetFormatPr defaultColWidth="9.08984375" defaultRowHeight="12.5"/>
  <cols>
    <col min="1" max="1" width="6" style="8" customWidth="1"/>
    <col min="2" max="2" width="53.36328125" style="10" customWidth="1"/>
    <col min="3" max="3" width="5.36328125" style="8" customWidth="1"/>
    <col min="4" max="4" width="6.81640625" style="59" customWidth="1"/>
    <col min="5" max="5" width="7.453125" style="11" customWidth="1"/>
    <col min="6" max="6" width="9" style="58" customWidth="1"/>
    <col min="7" max="30" width="12.36328125" style="12" customWidth="1"/>
    <col min="31" max="31" width="9.08984375" style="13"/>
    <col min="32" max="32" width="9.6328125" style="10" hidden="1" customWidth="1"/>
    <col min="33" max="34" width="9.08984375" style="13"/>
    <col min="35" max="35" width="10" style="14" hidden="1" customWidth="1"/>
    <col min="36" max="16384" width="9.08984375" style="13"/>
  </cols>
  <sheetData>
    <row r="1" spans="1:35" s="6" customFormat="1" ht="28.5" customHeight="1">
      <c r="A1" s="1" t="s">
        <v>0</v>
      </c>
      <c r="B1" s="1" t="s">
        <v>1</v>
      </c>
      <c r="C1" s="2" t="s">
        <v>2</v>
      </c>
      <c r="D1" s="133" t="s">
        <v>3</v>
      </c>
      <c r="E1" s="4" t="s">
        <v>4</v>
      </c>
      <c r="F1" s="4" t="s">
        <v>5</v>
      </c>
      <c r="G1" s="5"/>
      <c r="H1" s="5"/>
      <c r="I1" s="5"/>
      <c r="J1" s="5"/>
      <c r="K1" s="5"/>
      <c r="L1" s="5"/>
      <c r="M1" s="5"/>
      <c r="N1" s="5"/>
      <c r="O1" s="5"/>
      <c r="P1" s="5"/>
      <c r="Q1" s="5"/>
      <c r="R1" s="5"/>
      <c r="S1" s="5"/>
      <c r="T1" s="5"/>
      <c r="U1" s="5"/>
      <c r="V1" s="5"/>
      <c r="W1" s="5"/>
      <c r="X1" s="5"/>
      <c r="Y1" s="5"/>
      <c r="Z1" s="5"/>
      <c r="AA1" s="5"/>
      <c r="AB1" s="5"/>
      <c r="AC1" s="5"/>
      <c r="AD1" s="5"/>
      <c r="AF1" s="3" t="s">
        <v>3</v>
      </c>
      <c r="AI1" s="7" t="s">
        <v>4</v>
      </c>
    </row>
    <row r="2" spans="1:35" ht="13">
      <c r="B2" s="9" t="s">
        <v>116</v>
      </c>
    </row>
    <row r="3" spans="1:35" ht="13">
      <c r="B3" s="15" t="s">
        <v>81</v>
      </c>
    </row>
    <row r="4" spans="1:35" ht="13">
      <c r="B4" s="16" t="s">
        <v>253</v>
      </c>
    </row>
    <row r="5" spans="1:35" ht="13">
      <c r="B5" s="16" t="s">
        <v>140</v>
      </c>
    </row>
    <row r="6" spans="1:35" ht="4.25" customHeight="1">
      <c r="B6" s="16"/>
    </row>
    <row r="7" spans="1:35" ht="39">
      <c r="B7" s="16" t="s">
        <v>26</v>
      </c>
    </row>
    <row r="8" spans="1:35" ht="4.75" customHeight="1"/>
    <row r="9" spans="1:35">
      <c r="A9" s="8" t="s">
        <v>6</v>
      </c>
      <c r="B9" s="29" t="s">
        <v>102</v>
      </c>
      <c r="C9" s="23" t="s">
        <v>18</v>
      </c>
      <c r="D9" s="132">
        <v>1</v>
      </c>
      <c r="E9" s="19"/>
      <c r="F9" s="402">
        <f t="shared" ref="F9" si="0">E9*D9</f>
        <v>0</v>
      </c>
      <c r="G9" s="50"/>
      <c r="H9" s="50"/>
      <c r="I9" s="50"/>
      <c r="J9" s="50"/>
      <c r="K9" s="50"/>
      <c r="L9" s="50"/>
      <c r="M9" s="50"/>
      <c r="N9" s="50"/>
      <c r="O9" s="50"/>
      <c r="P9" s="50"/>
      <c r="Q9" s="50"/>
      <c r="R9" s="50"/>
      <c r="S9" s="50"/>
      <c r="T9" s="50"/>
      <c r="U9" s="50"/>
      <c r="V9" s="50"/>
      <c r="W9" s="50"/>
      <c r="X9" s="50"/>
      <c r="Y9" s="50"/>
      <c r="Z9" s="50"/>
      <c r="AA9" s="50"/>
      <c r="AB9" s="50"/>
      <c r="AC9" s="50"/>
      <c r="AD9" s="50"/>
      <c r="AF9" s="18">
        <v>13</v>
      </c>
      <c r="AI9" s="51">
        <v>500000</v>
      </c>
    </row>
    <row r="10" spans="1:35" ht="7.75" customHeight="1">
      <c r="B10" s="29"/>
      <c r="C10" s="23"/>
      <c r="D10" s="132"/>
      <c r="E10" s="49"/>
      <c r="F10" s="402"/>
      <c r="G10" s="50"/>
      <c r="H10" s="50"/>
      <c r="I10" s="50"/>
      <c r="J10" s="50"/>
      <c r="K10" s="50"/>
      <c r="L10" s="50"/>
      <c r="M10" s="50"/>
      <c r="N10" s="50"/>
      <c r="O10" s="50"/>
      <c r="P10" s="50"/>
      <c r="Q10" s="50"/>
      <c r="R10" s="50"/>
      <c r="S10" s="50"/>
      <c r="T10" s="50"/>
      <c r="U10" s="50"/>
      <c r="V10" s="50"/>
      <c r="W10" s="50"/>
      <c r="X10" s="50"/>
      <c r="Y10" s="50"/>
      <c r="Z10" s="50"/>
      <c r="AA10" s="50"/>
      <c r="AB10" s="50"/>
      <c r="AC10" s="50"/>
      <c r="AD10" s="50"/>
      <c r="AF10" s="18"/>
      <c r="AI10" s="51"/>
    </row>
    <row r="11" spans="1:35" ht="26">
      <c r="B11" s="24" t="s">
        <v>27</v>
      </c>
    </row>
    <row r="12" spans="1:35" ht="6.65" customHeight="1"/>
    <row r="13" spans="1:35">
      <c r="A13" s="8" t="s">
        <v>7</v>
      </c>
      <c r="B13" s="29" t="s">
        <v>28</v>
      </c>
      <c r="C13" s="23" t="s">
        <v>20</v>
      </c>
      <c r="D13" s="132">
        <v>7</v>
      </c>
      <c r="E13" s="19"/>
      <c r="F13" s="402">
        <f t="shared" ref="F13" si="1">E13*D13</f>
        <v>0</v>
      </c>
      <c r="G13" s="50"/>
      <c r="H13" s="50"/>
      <c r="I13" s="50"/>
      <c r="J13" s="50"/>
      <c r="K13" s="50"/>
      <c r="L13" s="50"/>
      <c r="M13" s="50"/>
      <c r="N13" s="50"/>
      <c r="O13" s="50"/>
      <c r="P13" s="50"/>
      <c r="Q13" s="50"/>
      <c r="R13" s="50"/>
      <c r="S13" s="50"/>
      <c r="T13" s="50"/>
      <c r="U13" s="50"/>
      <c r="V13" s="50"/>
      <c r="W13" s="50"/>
      <c r="X13" s="50"/>
      <c r="Y13" s="50"/>
      <c r="Z13" s="50"/>
      <c r="AA13" s="50"/>
      <c r="AB13" s="50"/>
      <c r="AC13" s="50"/>
      <c r="AD13" s="50"/>
      <c r="AF13" s="18">
        <v>66</v>
      </c>
      <c r="AI13" s="51">
        <v>75000</v>
      </c>
    </row>
    <row r="14" spans="1:35" ht="8.4" customHeight="1">
      <c r="B14" s="29"/>
      <c r="C14" s="23"/>
      <c r="D14" s="132"/>
      <c r="E14" s="49"/>
      <c r="F14" s="402"/>
      <c r="G14" s="50"/>
      <c r="H14" s="50"/>
      <c r="I14" s="50"/>
      <c r="J14" s="50"/>
      <c r="K14" s="50"/>
      <c r="L14" s="50"/>
      <c r="M14" s="50"/>
      <c r="N14" s="50"/>
      <c r="O14" s="50"/>
      <c r="P14" s="50"/>
      <c r="Q14" s="50"/>
      <c r="R14" s="50"/>
      <c r="S14" s="50"/>
      <c r="T14" s="50"/>
      <c r="U14" s="50"/>
      <c r="V14" s="50"/>
      <c r="W14" s="50"/>
      <c r="X14" s="50"/>
      <c r="Y14" s="50"/>
      <c r="Z14" s="50"/>
      <c r="AA14" s="50"/>
      <c r="AB14" s="50"/>
      <c r="AC14" s="50"/>
      <c r="AD14" s="50"/>
      <c r="AF14" s="18"/>
      <c r="AI14" s="51"/>
    </row>
    <row r="15" spans="1:35">
      <c r="A15" s="8" t="s">
        <v>9</v>
      </c>
      <c r="B15" s="29" t="s">
        <v>29</v>
      </c>
      <c r="C15" s="23" t="s">
        <v>20</v>
      </c>
      <c r="D15" s="132">
        <v>14</v>
      </c>
      <c r="E15" s="19"/>
      <c r="F15" s="402">
        <f>E15*D15</f>
        <v>0</v>
      </c>
      <c r="G15" s="50"/>
      <c r="H15" s="50"/>
      <c r="I15" s="50"/>
      <c r="J15" s="50"/>
      <c r="K15" s="50"/>
      <c r="L15" s="50"/>
      <c r="M15" s="50"/>
      <c r="N15" s="50"/>
      <c r="O15" s="50"/>
      <c r="P15" s="50"/>
      <c r="Q15" s="50"/>
      <c r="R15" s="50"/>
      <c r="S15" s="50"/>
      <c r="T15" s="50"/>
      <c r="U15" s="50"/>
      <c r="V15" s="50"/>
      <c r="W15" s="50"/>
      <c r="X15" s="50"/>
      <c r="Y15" s="50"/>
      <c r="Z15" s="50"/>
      <c r="AA15" s="50"/>
      <c r="AB15" s="50"/>
      <c r="AC15" s="50"/>
      <c r="AD15" s="50"/>
      <c r="AF15" s="18">
        <v>133</v>
      </c>
      <c r="AI15" s="51">
        <v>12000</v>
      </c>
    </row>
    <row r="16" spans="1:35" ht="6.65" customHeight="1"/>
    <row r="17" spans="1:35" ht="39">
      <c r="B17" s="16" t="s">
        <v>30</v>
      </c>
      <c r="C17" s="23"/>
      <c r="D17" s="132"/>
      <c r="E17" s="49"/>
      <c r="F17" s="402"/>
      <c r="G17" s="50"/>
      <c r="H17" s="50"/>
      <c r="I17" s="50"/>
      <c r="J17" s="50"/>
      <c r="K17" s="50"/>
      <c r="L17" s="50"/>
      <c r="M17" s="50"/>
      <c r="N17" s="50"/>
      <c r="O17" s="50"/>
      <c r="P17" s="50"/>
      <c r="Q17" s="50"/>
      <c r="R17" s="50"/>
      <c r="S17" s="50"/>
      <c r="T17" s="50"/>
      <c r="U17" s="50"/>
      <c r="V17" s="50"/>
      <c r="W17" s="50"/>
      <c r="X17" s="50"/>
      <c r="Y17" s="50"/>
      <c r="Z17" s="50"/>
      <c r="AA17" s="50"/>
      <c r="AB17" s="50"/>
      <c r="AC17" s="50"/>
      <c r="AD17" s="50"/>
      <c r="AF17" s="18"/>
      <c r="AI17" s="51">
        <v>0</v>
      </c>
    </row>
    <row r="18" spans="1:35">
      <c r="A18" s="8" t="s">
        <v>10</v>
      </c>
      <c r="B18" s="52" t="s">
        <v>31</v>
      </c>
      <c r="C18" s="23" t="s">
        <v>13</v>
      </c>
      <c r="D18" s="132">
        <v>5</v>
      </c>
      <c r="E18" s="19"/>
      <c r="F18" s="402">
        <f>E18*D18</f>
        <v>0</v>
      </c>
      <c r="G18" s="50"/>
      <c r="H18" s="50"/>
      <c r="I18" s="50"/>
      <c r="J18" s="50"/>
      <c r="K18" s="50"/>
      <c r="L18" s="50"/>
      <c r="M18" s="50"/>
      <c r="N18" s="50"/>
      <c r="O18" s="50"/>
      <c r="P18" s="50"/>
      <c r="Q18" s="50"/>
      <c r="R18" s="50"/>
      <c r="S18" s="50"/>
      <c r="T18" s="50"/>
      <c r="U18" s="50"/>
      <c r="V18" s="50"/>
      <c r="W18" s="50"/>
      <c r="X18" s="50"/>
      <c r="Y18" s="50"/>
      <c r="Z18" s="50"/>
      <c r="AA18" s="50"/>
      <c r="AB18" s="50"/>
      <c r="AC18" s="50"/>
      <c r="AD18" s="50"/>
      <c r="AF18" s="18">
        <v>49</v>
      </c>
      <c r="AI18" s="51">
        <v>12000</v>
      </c>
    </row>
    <row r="19" spans="1:35" ht="8.4" customHeight="1">
      <c r="B19" s="52"/>
      <c r="C19" s="23"/>
      <c r="D19" s="132"/>
      <c r="E19" s="49"/>
      <c r="F19" s="402"/>
      <c r="G19" s="50"/>
      <c r="H19" s="50"/>
      <c r="I19" s="50"/>
      <c r="J19" s="50"/>
      <c r="K19" s="50"/>
      <c r="L19" s="50"/>
      <c r="M19" s="50"/>
      <c r="N19" s="50"/>
      <c r="O19" s="50"/>
      <c r="P19" s="50"/>
      <c r="Q19" s="50"/>
      <c r="R19" s="50"/>
      <c r="S19" s="50"/>
      <c r="T19" s="50"/>
      <c r="U19" s="50"/>
      <c r="V19" s="50"/>
      <c r="W19" s="50"/>
      <c r="X19" s="50"/>
      <c r="Y19" s="50"/>
      <c r="Z19" s="50"/>
      <c r="AA19" s="50"/>
      <c r="AB19" s="50"/>
      <c r="AC19" s="50"/>
      <c r="AD19" s="50"/>
      <c r="AF19" s="18"/>
      <c r="AI19" s="51">
        <v>0</v>
      </c>
    </row>
    <row r="20" spans="1:35">
      <c r="A20" s="8" t="s">
        <v>11</v>
      </c>
      <c r="B20" s="29" t="s">
        <v>32</v>
      </c>
      <c r="C20" s="23" t="s">
        <v>20</v>
      </c>
      <c r="D20" s="132">
        <f>D13</f>
        <v>7</v>
      </c>
      <c r="E20" s="19"/>
      <c r="F20" s="402">
        <f>E20*D20</f>
        <v>0</v>
      </c>
      <c r="G20" s="50"/>
      <c r="H20" s="50"/>
      <c r="I20" s="50"/>
      <c r="J20" s="50"/>
      <c r="K20" s="50"/>
      <c r="L20" s="50"/>
      <c r="M20" s="50"/>
      <c r="N20" s="50"/>
      <c r="O20" s="50"/>
      <c r="P20" s="50"/>
      <c r="Q20" s="50"/>
      <c r="R20" s="50"/>
      <c r="S20" s="50"/>
      <c r="T20" s="50"/>
      <c r="U20" s="50"/>
      <c r="V20" s="50"/>
      <c r="W20" s="50"/>
      <c r="X20" s="50"/>
      <c r="Y20" s="50"/>
      <c r="Z20" s="50"/>
      <c r="AA20" s="50"/>
      <c r="AB20" s="50"/>
      <c r="AC20" s="50"/>
      <c r="AD20" s="50"/>
      <c r="AF20" s="18">
        <v>66</v>
      </c>
      <c r="AI20" s="51">
        <v>4000</v>
      </c>
    </row>
    <row r="21" spans="1:35" ht="7.75" customHeight="1">
      <c r="B21" s="29"/>
      <c r="C21" s="23"/>
      <c r="D21" s="132"/>
      <c r="E21" s="49"/>
      <c r="F21" s="402"/>
      <c r="G21" s="50"/>
      <c r="H21" s="50"/>
      <c r="I21" s="50"/>
      <c r="J21" s="50"/>
      <c r="K21" s="50"/>
      <c r="L21" s="50"/>
      <c r="M21" s="50"/>
      <c r="N21" s="50"/>
      <c r="O21" s="50"/>
      <c r="P21" s="50"/>
      <c r="Q21" s="50"/>
      <c r="R21" s="50"/>
      <c r="S21" s="50"/>
      <c r="T21" s="50"/>
      <c r="U21" s="50"/>
      <c r="V21" s="50"/>
      <c r="W21" s="50"/>
      <c r="X21" s="50"/>
      <c r="Y21" s="50"/>
      <c r="Z21" s="50"/>
      <c r="AA21" s="50"/>
      <c r="AB21" s="50"/>
      <c r="AC21" s="50"/>
      <c r="AD21" s="50"/>
      <c r="AF21" s="18"/>
      <c r="AI21" s="51">
        <v>0</v>
      </c>
    </row>
    <row r="22" spans="1:35">
      <c r="A22" s="8" t="s">
        <v>12</v>
      </c>
      <c r="B22" s="29" t="s">
        <v>33</v>
      </c>
      <c r="C22" s="23" t="s">
        <v>20</v>
      </c>
      <c r="D22" s="132">
        <f>D15</f>
        <v>14</v>
      </c>
      <c r="E22" s="19"/>
      <c r="F22" s="402">
        <f>E22*D22</f>
        <v>0</v>
      </c>
      <c r="G22" s="50"/>
      <c r="H22" s="50"/>
      <c r="I22" s="50"/>
      <c r="J22" s="50"/>
      <c r="K22" s="50"/>
      <c r="L22" s="50"/>
      <c r="M22" s="50"/>
      <c r="N22" s="50"/>
      <c r="O22" s="50"/>
      <c r="P22" s="50"/>
      <c r="Q22" s="50"/>
      <c r="R22" s="50"/>
      <c r="S22" s="50"/>
      <c r="T22" s="50"/>
      <c r="U22" s="50"/>
      <c r="V22" s="50"/>
      <c r="W22" s="50"/>
      <c r="X22" s="50"/>
      <c r="Y22" s="50"/>
      <c r="Z22" s="50"/>
      <c r="AA22" s="50"/>
      <c r="AB22" s="50"/>
      <c r="AC22" s="50"/>
      <c r="AD22" s="50"/>
      <c r="AF22" s="18">
        <v>133</v>
      </c>
      <c r="AI22" s="51">
        <v>1300</v>
      </c>
    </row>
    <row r="23" spans="1:35" ht="9" customHeight="1"/>
    <row r="24" spans="1:35" ht="52">
      <c r="B24" s="16" t="s">
        <v>34</v>
      </c>
    </row>
    <row r="25" spans="1:35" ht="4.75" customHeight="1"/>
    <row r="26" spans="1:35">
      <c r="A26" s="8" t="s">
        <v>16</v>
      </c>
      <c r="B26" s="53" t="s">
        <v>35</v>
      </c>
      <c r="C26" s="54" t="s">
        <v>36</v>
      </c>
      <c r="D26" s="132">
        <v>1</v>
      </c>
      <c r="E26" s="19"/>
      <c r="F26" s="402">
        <f>E26*D26</f>
        <v>0</v>
      </c>
      <c r="G26" s="50"/>
      <c r="H26" s="50"/>
      <c r="I26" s="50"/>
      <c r="J26" s="50"/>
      <c r="K26" s="50"/>
      <c r="L26" s="50"/>
      <c r="M26" s="50"/>
      <c r="N26" s="50"/>
      <c r="O26" s="50"/>
      <c r="P26" s="50"/>
      <c r="Q26" s="50"/>
      <c r="R26" s="50"/>
      <c r="S26" s="50"/>
      <c r="T26" s="50"/>
      <c r="U26" s="50"/>
      <c r="V26" s="50"/>
      <c r="W26" s="50"/>
      <c r="X26" s="50"/>
      <c r="Y26" s="50"/>
      <c r="Z26" s="50"/>
      <c r="AA26" s="50"/>
      <c r="AB26" s="50"/>
      <c r="AC26" s="50"/>
      <c r="AD26" s="50"/>
      <c r="AF26" s="18">
        <v>20</v>
      </c>
      <c r="AI26" s="51">
        <v>40000</v>
      </c>
    </row>
    <row r="27" spans="1:35" ht="6.65" customHeight="1">
      <c r="B27" s="53"/>
      <c r="C27" s="54"/>
      <c r="D27" s="132"/>
      <c r="E27" s="49"/>
      <c r="F27" s="402"/>
      <c r="G27" s="50"/>
      <c r="H27" s="50"/>
      <c r="I27" s="50"/>
      <c r="J27" s="50"/>
      <c r="K27" s="50"/>
      <c r="L27" s="50"/>
      <c r="M27" s="50"/>
      <c r="N27" s="50"/>
      <c r="O27" s="50"/>
      <c r="P27" s="50"/>
      <c r="Q27" s="50"/>
      <c r="R27" s="50"/>
      <c r="S27" s="50"/>
      <c r="T27" s="50"/>
      <c r="U27" s="50"/>
      <c r="V27" s="50"/>
      <c r="W27" s="50"/>
      <c r="X27" s="50"/>
      <c r="Y27" s="50"/>
      <c r="Z27" s="50"/>
      <c r="AA27" s="50"/>
      <c r="AB27" s="50"/>
      <c r="AC27" s="50"/>
      <c r="AD27" s="50"/>
      <c r="AF27" s="18"/>
      <c r="AI27" s="51"/>
    </row>
    <row r="28" spans="1:35">
      <c r="A28" s="8" t="s">
        <v>19</v>
      </c>
      <c r="B28" s="55" t="s">
        <v>37</v>
      </c>
      <c r="C28" s="54" t="s">
        <v>18</v>
      </c>
      <c r="D28" s="132">
        <v>1</v>
      </c>
      <c r="E28" s="19"/>
      <c r="F28" s="402">
        <f>E28*D28</f>
        <v>0</v>
      </c>
      <c r="G28" s="50"/>
      <c r="H28" s="50"/>
      <c r="I28" s="50"/>
      <c r="J28" s="50"/>
      <c r="K28" s="50"/>
      <c r="L28" s="50"/>
      <c r="M28" s="50"/>
      <c r="N28" s="50"/>
      <c r="O28" s="50"/>
      <c r="P28" s="50"/>
      <c r="Q28" s="50"/>
      <c r="R28" s="50"/>
      <c r="S28" s="50"/>
      <c r="T28" s="50"/>
      <c r="U28" s="50"/>
      <c r="V28" s="50"/>
      <c r="W28" s="50"/>
      <c r="X28" s="50"/>
      <c r="Y28" s="50"/>
      <c r="Z28" s="50"/>
      <c r="AA28" s="50"/>
      <c r="AB28" s="50"/>
      <c r="AC28" s="50"/>
      <c r="AD28" s="50"/>
      <c r="AF28" s="18">
        <v>26</v>
      </c>
      <c r="AI28" s="51">
        <v>80000</v>
      </c>
    </row>
    <row r="29" spans="1:35" ht="8.4" customHeight="1">
      <c r="B29" s="55"/>
      <c r="C29" s="54"/>
      <c r="D29" s="132"/>
      <c r="E29" s="49"/>
      <c r="F29" s="402"/>
      <c r="G29" s="50"/>
      <c r="H29" s="50"/>
      <c r="I29" s="50"/>
      <c r="J29" s="50"/>
      <c r="K29" s="50"/>
      <c r="L29" s="50"/>
      <c r="M29" s="50"/>
      <c r="N29" s="50"/>
      <c r="O29" s="50"/>
      <c r="P29" s="50"/>
      <c r="Q29" s="50"/>
      <c r="R29" s="50"/>
      <c r="S29" s="50"/>
      <c r="T29" s="50"/>
      <c r="U29" s="50"/>
      <c r="V29" s="50"/>
      <c r="W29" s="50"/>
      <c r="X29" s="50"/>
      <c r="Y29" s="50"/>
      <c r="Z29" s="50"/>
      <c r="AA29" s="50"/>
      <c r="AB29" s="50"/>
      <c r="AC29" s="50"/>
      <c r="AD29" s="50"/>
      <c r="AF29" s="18"/>
      <c r="AI29" s="51"/>
    </row>
    <row r="30" spans="1:35">
      <c r="A30" s="8" t="s">
        <v>21</v>
      </c>
      <c r="B30" s="56" t="s">
        <v>38</v>
      </c>
      <c r="C30" s="23" t="s">
        <v>18</v>
      </c>
      <c r="D30" s="132">
        <v>4</v>
      </c>
      <c r="E30" s="19"/>
      <c r="F30" s="402">
        <f>E30*D30</f>
        <v>0</v>
      </c>
      <c r="G30" s="50"/>
      <c r="H30" s="50"/>
      <c r="I30" s="50"/>
      <c r="J30" s="50"/>
      <c r="K30" s="50"/>
      <c r="L30" s="50"/>
      <c r="M30" s="50"/>
      <c r="N30" s="50"/>
      <c r="O30" s="50"/>
      <c r="P30" s="50"/>
      <c r="Q30" s="50"/>
      <c r="R30" s="50"/>
      <c r="S30" s="50"/>
      <c r="T30" s="50"/>
      <c r="U30" s="50"/>
      <c r="V30" s="50"/>
      <c r="W30" s="50"/>
      <c r="X30" s="50"/>
      <c r="Y30" s="50"/>
      <c r="Z30" s="50"/>
      <c r="AA30" s="50"/>
      <c r="AB30" s="50"/>
      <c r="AC30" s="50"/>
      <c r="AD30" s="50"/>
      <c r="AF30" s="18">
        <v>13</v>
      </c>
      <c r="AI30" s="51">
        <v>18000</v>
      </c>
    </row>
    <row r="31" spans="1:35" ht="7.25" customHeight="1">
      <c r="B31" s="56"/>
      <c r="C31" s="23"/>
      <c r="D31" s="132"/>
      <c r="E31" s="49"/>
      <c r="F31" s="402"/>
      <c r="G31" s="50"/>
      <c r="H31" s="50"/>
      <c r="I31" s="50"/>
      <c r="J31" s="50"/>
      <c r="K31" s="50"/>
      <c r="L31" s="50"/>
      <c r="M31" s="50"/>
      <c r="N31" s="50"/>
      <c r="O31" s="50"/>
      <c r="P31" s="50"/>
      <c r="Q31" s="50"/>
      <c r="R31" s="50"/>
      <c r="S31" s="50"/>
      <c r="T31" s="50"/>
      <c r="U31" s="50"/>
      <c r="V31" s="50"/>
      <c r="W31" s="50"/>
      <c r="X31" s="50"/>
      <c r="Y31" s="50"/>
      <c r="Z31" s="50"/>
      <c r="AA31" s="50"/>
      <c r="AB31" s="50"/>
      <c r="AC31" s="50"/>
      <c r="AD31" s="50"/>
      <c r="AF31" s="18"/>
      <c r="AI31" s="51"/>
    </row>
    <row r="32" spans="1:35" ht="25">
      <c r="A32" s="8" t="s">
        <v>22</v>
      </c>
      <c r="B32" s="55" t="s">
        <v>39</v>
      </c>
      <c r="C32" s="54" t="s">
        <v>18</v>
      </c>
      <c r="D32" s="132">
        <v>1</v>
      </c>
      <c r="E32" s="19"/>
      <c r="F32" s="402">
        <f>E32*D32</f>
        <v>0</v>
      </c>
      <c r="G32" s="50"/>
      <c r="H32" s="50"/>
      <c r="I32" s="50"/>
      <c r="J32" s="50"/>
      <c r="K32" s="50"/>
      <c r="L32" s="50"/>
      <c r="M32" s="50"/>
      <c r="N32" s="50"/>
      <c r="O32" s="50"/>
      <c r="P32" s="50"/>
      <c r="Q32" s="50"/>
      <c r="R32" s="50"/>
      <c r="S32" s="50"/>
      <c r="T32" s="50"/>
      <c r="U32" s="50"/>
      <c r="V32" s="50"/>
      <c r="W32" s="50"/>
      <c r="X32" s="50"/>
      <c r="Y32" s="50"/>
      <c r="Z32" s="50"/>
      <c r="AA32" s="50"/>
      <c r="AB32" s="50"/>
      <c r="AC32" s="50"/>
      <c r="AD32" s="50"/>
      <c r="AF32" s="18">
        <v>13</v>
      </c>
      <c r="AI32" s="51">
        <v>150000</v>
      </c>
    </row>
    <row r="33" spans="1:35" ht="3.65" customHeight="1">
      <c r="B33" s="55"/>
      <c r="C33" s="54"/>
      <c r="D33" s="132"/>
      <c r="E33" s="49"/>
      <c r="F33" s="402"/>
      <c r="G33" s="50"/>
      <c r="H33" s="50"/>
      <c r="I33" s="50"/>
      <c r="J33" s="50"/>
      <c r="K33" s="50"/>
      <c r="L33" s="50"/>
      <c r="M33" s="50"/>
      <c r="N33" s="50"/>
      <c r="O33" s="50"/>
      <c r="P33" s="50"/>
      <c r="Q33" s="50"/>
      <c r="R33" s="50"/>
      <c r="S33" s="50"/>
      <c r="T33" s="50"/>
      <c r="U33" s="50"/>
      <c r="V33" s="50"/>
      <c r="W33" s="50"/>
      <c r="X33" s="50"/>
      <c r="Y33" s="50"/>
      <c r="Z33" s="50"/>
      <c r="AA33" s="50"/>
      <c r="AB33" s="50"/>
      <c r="AC33" s="50"/>
      <c r="AD33" s="50"/>
      <c r="AF33" s="18"/>
      <c r="AI33" s="51"/>
    </row>
    <row r="34" spans="1:35">
      <c r="A34" s="8" t="s">
        <v>40</v>
      </c>
      <c r="B34" s="55" t="s">
        <v>41</v>
      </c>
      <c r="C34" s="54" t="s">
        <v>18</v>
      </c>
      <c r="D34" s="132">
        <v>1</v>
      </c>
      <c r="E34" s="19"/>
      <c r="F34" s="402">
        <f>E34*D34</f>
        <v>0</v>
      </c>
      <c r="G34" s="50"/>
      <c r="H34" s="50"/>
      <c r="I34" s="50"/>
      <c r="J34" s="50"/>
      <c r="K34" s="50"/>
      <c r="L34" s="50"/>
      <c r="M34" s="50"/>
      <c r="N34" s="50"/>
      <c r="O34" s="50"/>
      <c r="P34" s="50"/>
      <c r="Q34" s="50"/>
      <c r="R34" s="50"/>
      <c r="S34" s="50"/>
      <c r="T34" s="50"/>
      <c r="U34" s="50"/>
      <c r="V34" s="50"/>
      <c r="W34" s="50"/>
      <c r="X34" s="50"/>
      <c r="Y34" s="50"/>
      <c r="Z34" s="50"/>
      <c r="AA34" s="50"/>
      <c r="AB34" s="50"/>
      <c r="AC34" s="50"/>
      <c r="AD34" s="50"/>
      <c r="AF34" s="18">
        <v>13</v>
      </c>
      <c r="AI34" s="51">
        <v>180000</v>
      </c>
    </row>
    <row r="35" spans="1:35" ht="4.25" customHeight="1">
      <c r="B35" s="55"/>
      <c r="C35" s="54"/>
      <c r="D35" s="132"/>
      <c r="E35" s="19"/>
      <c r="F35" s="402"/>
      <c r="G35" s="50"/>
      <c r="H35" s="50"/>
      <c r="I35" s="50"/>
      <c r="J35" s="50"/>
      <c r="K35" s="50"/>
      <c r="L35" s="50"/>
      <c r="M35" s="50"/>
      <c r="N35" s="50"/>
      <c r="O35" s="50"/>
      <c r="P35" s="50"/>
      <c r="Q35" s="50"/>
      <c r="R35" s="50"/>
      <c r="S35" s="50"/>
      <c r="T35" s="50"/>
      <c r="U35" s="50"/>
      <c r="V35" s="50"/>
      <c r="W35" s="50"/>
      <c r="X35" s="50"/>
      <c r="Y35" s="50"/>
      <c r="Z35" s="50"/>
      <c r="AA35" s="50"/>
      <c r="AB35" s="50"/>
      <c r="AC35" s="50"/>
      <c r="AD35" s="50"/>
      <c r="AF35" s="18"/>
      <c r="AI35" s="51"/>
    </row>
    <row r="36" spans="1:35" ht="39">
      <c r="B36" s="16" t="s">
        <v>111</v>
      </c>
    </row>
    <row r="37" spans="1:35" ht="3.65" customHeight="1">
      <c r="B37" s="28"/>
      <c r="E37" s="19"/>
    </row>
    <row r="38" spans="1:35" ht="25">
      <c r="A38" s="8" t="s">
        <v>248</v>
      </c>
      <c r="B38" s="57" t="s">
        <v>151</v>
      </c>
      <c r="C38" s="8" t="s">
        <v>13</v>
      </c>
      <c r="D38" s="132">
        <v>25</v>
      </c>
      <c r="E38" s="19"/>
      <c r="F38" s="58">
        <f t="shared" ref="F38" si="2">E38*D38</f>
        <v>0</v>
      </c>
    </row>
    <row r="39" spans="1:35" ht="4.75" customHeight="1">
      <c r="B39" s="16"/>
    </row>
    <row r="40" spans="1:35" ht="39">
      <c r="B40" s="16" t="s">
        <v>42</v>
      </c>
      <c r="C40" s="23"/>
    </row>
    <row r="41" spans="1:35" ht="4.75" customHeight="1">
      <c r="B41" s="16"/>
      <c r="C41" s="23"/>
    </row>
    <row r="42" spans="1:35">
      <c r="A42" s="8" t="s">
        <v>103</v>
      </c>
      <c r="B42" s="29" t="s">
        <v>43</v>
      </c>
      <c r="C42" s="23" t="s">
        <v>13</v>
      </c>
      <c r="D42" s="132">
        <v>25</v>
      </c>
      <c r="E42" s="19"/>
      <c r="F42" s="58">
        <f>E42*D42</f>
        <v>0</v>
      </c>
    </row>
    <row r="43" spans="1:35" ht="7.25" customHeight="1">
      <c r="B43" s="57"/>
    </row>
    <row r="44" spans="1:35" ht="25">
      <c r="A44" s="8" t="s">
        <v>104</v>
      </c>
      <c r="B44" s="57" t="s">
        <v>139</v>
      </c>
      <c r="C44" s="8" t="s">
        <v>80</v>
      </c>
      <c r="D44" s="59">
        <v>14</v>
      </c>
      <c r="F44" s="58">
        <f>E44*D44</f>
        <v>0</v>
      </c>
    </row>
    <row r="45" spans="1:35" ht="7.75" customHeight="1">
      <c r="A45" s="198"/>
      <c r="B45" s="213"/>
      <c r="C45" s="198"/>
      <c r="D45" s="218"/>
      <c r="E45" s="214"/>
      <c r="F45" s="403"/>
      <c r="AF45" s="215"/>
      <c r="AI45" s="216"/>
    </row>
    <row r="46" spans="1:35" ht="25">
      <c r="A46" s="8" t="s">
        <v>107</v>
      </c>
      <c r="B46" s="57" t="s">
        <v>150</v>
      </c>
      <c r="C46" s="129" t="s">
        <v>8</v>
      </c>
      <c r="D46" s="59">
        <v>5</v>
      </c>
      <c r="F46" s="58">
        <f>E46*D46</f>
        <v>0</v>
      </c>
      <c r="AF46" s="31"/>
      <c r="AI46" s="34"/>
    </row>
    <row r="47" spans="1:35">
      <c r="A47" s="198"/>
      <c r="B47" s="213"/>
      <c r="C47" s="217"/>
      <c r="D47" s="218"/>
      <c r="E47" s="214"/>
      <c r="F47" s="403"/>
      <c r="AF47" s="215"/>
      <c r="AI47" s="216"/>
    </row>
    <row r="48" spans="1:35">
      <c r="A48" s="198"/>
      <c r="B48" s="213"/>
      <c r="C48" s="217"/>
      <c r="D48" s="218"/>
      <c r="E48" s="214"/>
      <c r="F48" s="403"/>
      <c r="AF48" s="215"/>
      <c r="AI48" s="216"/>
    </row>
    <row r="49" spans="1:35">
      <c r="A49" s="198"/>
      <c r="B49" s="213"/>
      <c r="C49" s="217"/>
      <c r="D49" s="218"/>
      <c r="E49" s="214"/>
      <c r="F49" s="403"/>
      <c r="AF49" s="215"/>
      <c r="AI49" s="216"/>
    </row>
    <row r="50" spans="1:35" ht="3.65" customHeight="1">
      <c r="A50" s="198"/>
      <c r="B50" s="215"/>
      <c r="C50" s="217"/>
      <c r="D50" s="218"/>
      <c r="E50" s="214"/>
      <c r="F50" s="403"/>
      <c r="AF50" s="215"/>
      <c r="AI50" s="216"/>
    </row>
    <row r="51" spans="1:35" s="44" customFormat="1" ht="13">
      <c r="A51" s="125"/>
      <c r="B51" s="126" t="s">
        <v>24</v>
      </c>
      <c r="C51" s="127"/>
      <c r="D51" s="134"/>
      <c r="E51" s="128"/>
      <c r="F51" s="404">
        <f>SUM(F6:F46)</f>
        <v>0</v>
      </c>
      <c r="G51" s="39"/>
      <c r="H51" s="39"/>
      <c r="I51" s="39"/>
      <c r="J51" s="39"/>
      <c r="K51" s="39"/>
      <c r="L51" s="39"/>
      <c r="M51" s="39"/>
      <c r="N51" s="39"/>
      <c r="O51" s="39"/>
      <c r="P51" s="39"/>
      <c r="Q51" s="39"/>
      <c r="R51" s="39"/>
      <c r="S51" s="39"/>
      <c r="T51" s="39"/>
      <c r="U51" s="39"/>
      <c r="V51" s="39"/>
      <c r="W51" s="39"/>
      <c r="X51" s="39"/>
      <c r="Y51" s="39"/>
      <c r="Z51" s="39"/>
      <c r="AA51" s="39"/>
      <c r="AB51" s="39"/>
      <c r="AC51" s="39"/>
      <c r="AD51" s="39"/>
      <c r="AF51" s="36"/>
      <c r="AI51" s="40"/>
    </row>
    <row r="52" spans="1:35">
      <c r="A52" s="41"/>
      <c r="B52" s="46"/>
      <c r="C52" s="47"/>
      <c r="D52" s="135"/>
      <c r="E52" s="12"/>
      <c r="F52" s="405" t="s">
        <v>251</v>
      </c>
      <c r="AF52" s="13"/>
      <c r="AI52" s="48"/>
    </row>
    <row r="53" spans="1:35" ht="13">
      <c r="A53" s="30"/>
      <c r="B53" s="124" t="s">
        <v>116</v>
      </c>
      <c r="C53" s="30"/>
      <c r="D53" s="95"/>
      <c r="E53" s="33"/>
      <c r="F53" s="406"/>
    </row>
    <row r="54" spans="1:35" ht="13">
      <c r="B54" s="15" t="s">
        <v>81</v>
      </c>
    </row>
    <row r="55" spans="1:35" ht="13">
      <c r="B55" s="16" t="s">
        <v>252</v>
      </c>
    </row>
    <row r="56" spans="1:35" ht="10.5" customHeight="1"/>
    <row r="57" spans="1:35" ht="13">
      <c r="B57" s="16" t="s">
        <v>51</v>
      </c>
      <c r="C57" s="62"/>
      <c r="D57" s="132"/>
      <c r="E57" s="19"/>
      <c r="F57" s="402"/>
      <c r="G57" s="20"/>
      <c r="H57" s="20"/>
      <c r="I57" s="20"/>
      <c r="J57" s="20"/>
      <c r="K57" s="20"/>
      <c r="L57" s="20"/>
      <c r="M57" s="20"/>
      <c r="N57" s="20"/>
      <c r="O57" s="20"/>
      <c r="P57" s="20"/>
      <c r="Q57" s="20"/>
      <c r="R57" s="20"/>
      <c r="S57" s="20"/>
      <c r="T57" s="20"/>
      <c r="U57" s="20"/>
      <c r="V57" s="20"/>
      <c r="W57" s="20"/>
      <c r="X57" s="20"/>
      <c r="Y57" s="20"/>
      <c r="Z57" s="20"/>
      <c r="AA57" s="20"/>
      <c r="AB57" s="20"/>
      <c r="AC57" s="20"/>
      <c r="AD57" s="20"/>
      <c r="AF57" s="18"/>
      <c r="AI57" s="18"/>
    </row>
    <row r="58" spans="1:35" ht="9" customHeight="1">
      <c r="B58" s="63"/>
      <c r="C58" s="64"/>
      <c r="D58" s="132"/>
      <c r="E58" s="19"/>
      <c r="F58" s="402"/>
      <c r="G58" s="20"/>
      <c r="H58" s="20"/>
      <c r="I58" s="20"/>
      <c r="J58" s="20"/>
      <c r="K58" s="20"/>
      <c r="L58" s="20"/>
      <c r="M58" s="20"/>
      <c r="N58" s="20"/>
      <c r="O58" s="20"/>
      <c r="P58" s="20"/>
      <c r="Q58" s="20"/>
      <c r="R58" s="20"/>
      <c r="S58" s="20"/>
      <c r="T58" s="20"/>
      <c r="U58" s="20"/>
      <c r="V58" s="20"/>
      <c r="W58" s="20"/>
      <c r="X58" s="20"/>
      <c r="Y58" s="20"/>
      <c r="Z58" s="20"/>
      <c r="AA58" s="20"/>
      <c r="AB58" s="20"/>
      <c r="AC58" s="20"/>
      <c r="AD58" s="20"/>
      <c r="AF58" s="18"/>
      <c r="AI58" s="18"/>
    </row>
    <row r="59" spans="1:35" ht="13">
      <c r="B59" s="65" t="s">
        <v>52</v>
      </c>
      <c r="C59" s="66"/>
      <c r="D59" s="132"/>
      <c r="E59" s="19"/>
      <c r="F59" s="402"/>
      <c r="G59" s="20"/>
      <c r="H59" s="20"/>
      <c r="I59" s="20"/>
      <c r="J59" s="20"/>
      <c r="K59" s="20"/>
      <c r="L59" s="20"/>
      <c r="M59" s="20"/>
      <c r="N59" s="20"/>
      <c r="O59" s="20"/>
      <c r="P59" s="20"/>
      <c r="Q59" s="20"/>
      <c r="R59" s="20"/>
      <c r="S59" s="20"/>
      <c r="T59" s="20"/>
      <c r="U59" s="20"/>
      <c r="V59" s="20"/>
      <c r="W59" s="20"/>
      <c r="X59" s="20"/>
      <c r="Y59" s="20"/>
      <c r="Z59" s="20"/>
      <c r="AA59" s="20"/>
      <c r="AB59" s="20"/>
      <c r="AC59" s="20"/>
      <c r="AD59" s="20"/>
      <c r="AF59" s="18"/>
      <c r="AI59" s="18"/>
    </row>
    <row r="60" spans="1:35" ht="37.5">
      <c r="A60" s="8" t="s">
        <v>6</v>
      </c>
      <c r="B60" s="22" t="s">
        <v>53</v>
      </c>
      <c r="C60" s="67" t="s">
        <v>54</v>
      </c>
      <c r="D60" s="132">
        <v>35</v>
      </c>
      <c r="E60" s="19"/>
      <c r="F60" s="402">
        <f>E60*D60</f>
        <v>0</v>
      </c>
      <c r="G60" s="20"/>
      <c r="H60" s="20"/>
      <c r="I60" s="20"/>
      <c r="J60" s="20"/>
      <c r="K60" s="20"/>
      <c r="L60" s="20"/>
      <c r="M60" s="20"/>
      <c r="N60" s="20"/>
      <c r="O60" s="20"/>
      <c r="P60" s="20"/>
      <c r="Q60" s="20"/>
      <c r="R60" s="20"/>
      <c r="S60" s="20"/>
      <c r="T60" s="20"/>
      <c r="U60" s="20"/>
      <c r="V60" s="20"/>
      <c r="W60" s="20"/>
      <c r="X60" s="20"/>
      <c r="Y60" s="20"/>
      <c r="Z60" s="20"/>
      <c r="AA60" s="20"/>
      <c r="AB60" s="20"/>
      <c r="AC60" s="20"/>
      <c r="AD60" s="20"/>
      <c r="AF60" s="18">
        <v>11</v>
      </c>
      <c r="AI60" s="18">
        <v>10000</v>
      </c>
    </row>
    <row r="61" spans="1:35" ht="11.25" customHeight="1">
      <c r="B61" s="22"/>
      <c r="C61" s="67"/>
      <c r="D61" s="132"/>
      <c r="E61" s="19"/>
      <c r="F61" s="402"/>
      <c r="G61" s="20"/>
      <c r="H61" s="20"/>
      <c r="I61" s="20"/>
      <c r="J61" s="20"/>
      <c r="K61" s="20"/>
      <c r="L61" s="20"/>
      <c r="M61" s="20"/>
      <c r="N61" s="20"/>
      <c r="O61" s="20"/>
      <c r="P61" s="20"/>
      <c r="Q61" s="20"/>
      <c r="R61" s="20"/>
      <c r="S61" s="20"/>
      <c r="T61" s="20"/>
      <c r="U61" s="20"/>
      <c r="V61" s="20"/>
      <c r="W61" s="20"/>
      <c r="X61" s="20"/>
      <c r="Y61" s="20"/>
      <c r="Z61" s="20"/>
      <c r="AA61" s="20"/>
      <c r="AB61" s="20"/>
      <c r="AC61" s="20"/>
      <c r="AD61" s="20"/>
      <c r="AF61" s="18"/>
      <c r="AI61" s="18">
        <v>0</v>
      </c>
    </row>
    <row r="62" spans="1:35">
      <c r="A62" s="8" t="s">
        <v>7</v>
      </c>
      <c r="B62" s="68" t="s">
        <v>55</v>
      </c>
      <c r="C62" s="69" t="s">
        <v>54</v>
      </c>
      <c r="D62" s="132">
        <v>8</v>
      </c>
      <c r="E62" s="19"/>
      <c r="F62" s="402">
        <f>E62*D62</f>
        <v>0</v>
      </c>
      <c r="G62" s="20"/>
      <c r="H62" s="20"/>
      <c r="I62" s="20"/>
      <c r="J62" s="20"/>
      <c r="K62" s="20"/>
      <c r="L62" s="20"/>
      <c r="M62" s="20"/>
      <c r="N62" s="20"/>
      <c r="O62" s="20"/>
      <c r="P62" s="20"/>
      <c r="Q62" s="20"/>
      <c r="R62" s="20"/>
      <c r="S62" s="20"/>
      <c r="T62" s="20"/>
      <c r="U62" s="20"/>
      <c r="V62" s="20"/>
      <c r="W62" s="20"/>
      <c r="X62" s="20"/>
      <c r="Y62" s="20"/>
      <c r="Z62" s="20"/>
      <c r="AA62" s="20"/>
      <c r="AB62" s="20"/>
      <c r="AC62" s="20"/>
      <c r="AD62" s="20"/>
      <c r="AF62" s="18">
        <v>3</v>
      </c>
      <c r="AI62" s="18">
        <v>10000</v>
      </c>
    </row>
    <row r="63" spans="1:35" ht="11.25" customHeight="1">
      <c r="B63" s="68"/>
      <c r="C63" s="69"/>
      <c r="D63" s="132"/>
      <c r="E63" s="19"/>
      <c r="F63" s="402"/>
      <c r="G63" s="20"/>
      <c r="H63" s="20"/>
      <c r="I63" s="20"/>
      <c r="J63" s="20"/>
      <c r="K63" s="20"/>
      <c r="L63" s="20"/>
      <c r="M63" s="20"/>
      <c r="N63" s="20"/>
      <c r="O63" s="20"/>
      <c r="P63" s="20"/>
      <c r="Q63" s="20"/>
      <c r="R63" s="20"/>
      <c r="S63" s="20"/>
      <c r="T63" s="20"/>
      <c r="U63" s="20"/>
      <c r="V63" s="20"/>
      <c r="W63" s="20"/>
      <c r="X63" s="20"/>
      <c r="Y63" s="20"/>
      <c r="Z63" s="20"/>
      <c r="AA63" s="20"/>
      <c r="AB63" s="20"/>
      <c r="AC63" s="20"/>
      <c r="AD63" s="20"/>
      <c r="AF63" s="18"/>
      <c r="AI63" s="18">
        <v>0</v>
      </c>
    </row>
    <row r="64" spans="1:35" ht="25">
      <c r="A64" s="8" t="s">
        <v>9</v>
      </c>
      <c r="B64" s="70" t="s">
        <v>56</v>
      </c>
      <c r="C64" s="8" t="s">
        <v>54</v>
      </c>
      <c r="D64" s="132">
        <v>27</v>
      </c>
      <c r="E64" s="19"/>
      <c r="F64" s="58">
        <f>E64*D64</f>
        <v>0</v>
      </c>
      <c r="G64" s="71"/>
      <c r="H64" s="71"/>
      <c r="I64" s="71"/>
      <c r="J64" s="71"/>
      <c r="K64" s="71"/>
      <c r="L64" s="71"/>
      <c r="M64" s="71"/>
      <c r="N64" s="71"/>
      <c r="O64" s="71"/>
      <c r="P64" s="71"/>
      <c r="Q64" s="71"/>
      <c r="R64" s="71"/>
      <c r="S64" s="71"/>
      <c r="T64" s="71"/>
      <c r="U64" s="71"/>
      <c r="V64" s="71"/>
      <c r="W64" s="71"/>
      <c r="X64" s="71"/>
      <c r="Y64" s="71"/>
      <c r="Z64" s="71"/>
      <c r="AA64" s="71"/>
      <c r="AB64" s="71"/>
      <c r="AC64" s="71"/>
      <c r="AD64" s="71"/>
      <c r="AF64" s="72">
        <v>8</v>
      </c>
      <c r="AI64" s="73">
        <v>10000</v>
      </c>
    </row>
    <row r="65" spans="1:35" ht="9.75" customHeight="1">
      <c r="B65" s="68"/>
      <c r="C65" s="69"/>
      <c r="D65" s="132"/>
      <c r="E65" s="19"/>
      <c r="F65" s="402"/>
      <c r="G65" s="20"/>
      <c r="H65" s="20"/>
      <c r="I65" s="20"/>
      <c r="J65" s="20"/>
      <c r="K65" s="20"/>
      <c r="L65" s="20"/>
      <c r="M65" s="20"/>
      <c r="N65" s="20"/>
      <c r="O65" s="20"/>
      <c r="P65" s="20"/>
      <c r="Q65" s="20"/>
      <c r="R65" s="20"/>
      <c r="S65" s="20"/>
      <c r="T65" s="20"/>
      <c r="U65" s="20"/>
      <c r="V65" s="20"/>
      <c r="W65" s="20"/>
      <c r="X65" s="20"/>
      <c r="Y65" s="20"/>
      <c r="Z65" s="20"/>
      <c r="AA65" s="20"/>
      <c r="AB65" s="20"/>
      <c r="AC65" s="20"/>
      <c r="AD65" s="20"/>
      <c r="AF65" s="18"/>
      <c r="AI65" s="18"/>
    </row>
    <row r="66" spans="1:35" ht="37.5">
      <c r="A66" s="8" t="s">
        <v>10</v>
      </c>
      <c r="B66" s="74" t="s">
        <v>57</v>
      </c>
      <c r="C66" s="67" t="s">
        <v>54</v>
      </c>
      <c r="D66" s="132">
        <v>17</v>
      </c>
      <c r="E66" s="19"/>
      <c r="F66" s="402">
        <f>E66*D66</f>
        <v>0</v>
      </c>
      <c r="G66" s="20"/>
      <c r="H66" s="20"/>
      <c r="I66" s="20"/>
      <c r="J66" s="20"/>
      <c r="K66" s="20"/>
      <c r="L66" s="20"/>
      <c r="M66" s="20"/>
      <c r="N66" s="20"/>
      <c r="O66" s="20"/>
      <c r="P66" s="20"/>
      <c r="Q66" s="20"/>
      <c r="R66" s="20"/>
      <c r="S66" s="20"/>
      <c r="T66" s="20"/>
      <c r="U66" s="20"/>
      <c r="V66" s="20"/>
      <c r="W66" s="20"/>
      <c r="X66" s="20"/>
      <c r="Y66" s="20"/>
      <c r="Z66" s="20"/>
      <c r="AA66" s="20"/>
      <c r="AB66" s="20"/>
      <c r="AC66" s="20"/>
      <c r="AD66" s="20"/>
      <c r="AF66" s="18">
        <v>9</v>
      </c>
      <c r="AI66" s="18">
        <v>30000</v>
      </c>
    </row>
    <row r="67" spans="1:35">
      <c r="B67" s="74"/>
      <c r="C67" s="75"/>
      <c r="D67" s="132"/>
      <c r="E67" s="19"/>
      <c r="F67" s="402"/>
      <c r="G67" s="20"/>
      <c r="H67" s="20"/>
      <c r="I67" s="20"/>
      <c r="J67" s="20"/>
      <c r="K67" s="20"/>
      <c r="L67" s="20"/>
      <c r="M67" s="20"/>
      <c r="N67" s="20"/>
      <c r="O67" s="20"/>
      <c r="P67" s="20"/>
      <c r="Q67" s="20"/>
      <c r="R67" s="20"/>
      <c r="S67" s="20"/>
      <c r="T67" s="20"/>
      <c r="U67" s="20"/>
      <c r="V67" s="20"/>
      <c r="W67" s="20"/>
      <c r="X67" s="20"/>
      <c r="Y67" s="20"/>
      <c r="Z67" s="20"/>
      <c r="AA67" s="20"/>
      <c r="AB67" s="20"/>
      <c r="AC67" s="20"/>
      <c r="AD67" s="20"/>
      <c r="AF67" s="18"/>
      <c r="AI67" s="18">
        <v>0</v>
      </c>
    </row>
    <row r="68" spans="1:35" ht="25">
      <c r="A68" s="8" t="s">
        <v>11</v>
      </c>
      <c r="B68" s="76" t="s">
        <v>58</v>
      </c>
      <c r="C68" s="75" t="s">
        <v>13</v>
      </c>
      <c r="D68" s="132">
        <v>40</v>
      </c>
      <c r="E68" s="19"/>
      <c r="F68" s="402">
        <f>E68*D68</f>
        <v>0</v>
      </c>
      <c r="G68" s="20"/>
      <c r="H68" s="20"/>
      <c r="I68" s="20"/>
      <c r="J68" s="20"/>
      <c r="K68" s="20"/>
      <c r="L68" s="20"/>
      <c r="M68" s="20"/>
      <c r="N68" s="20"/>
      <c r="O68" s="20"/>
      <c r="P68" s="20"/>
      <c r="Q68" s="20"/>
      <c r="R68" s="20"/>
      <c r="S68" s="20"/>
      <c r="T68" s="20"/>
      <c r="U68" s="20"/>
      <c r="V68" s="20"/>
      <c r="W68" s="20"/>
      <c r="X68" s="20"/>
      <c r="Y68" s="20"/>
      <c r="Z68" s="20"/>
      <c r="AA68" s="20"/>
      <c r="AB68" s="20"/>
      <c r="AC68" s="20"/>
      <c r="AD68" s="20"/>
      <c r="AF68" s="18">
        <v>22</v>
      </c>
      <c r="AI68" s="18">
        <v>20000</v>
      </c>
    </row>
    <row r="69" spans="1:35">
      <c r="B69" s="76"/>
      <c r="C69" s="75"/>
      <c r="D69" s="132"/>
      <c r="E69" s="19"/>
      <c r="F69" s="402"/>
      <c r="G69" s="20"/>
      <c r="H69" s="20"/>
      <c r="I69" s="20"/>
      <c r="J69" s="20"/>
      <c r="K69" s="20"/>
      <c r="L69" s="20"/>
      <c r="M69" s="20"/>
      <c r="N69" s="20"/>
      <c r="O69" s="20"/>
      <c r="P69" s="20"/>
      <c r="Q69" s="20"/>
      <c r="R69" s="20"/>
      <c r="S69" s="20"/>
      <c r="T69" s="20"/>
      <c r="U69" s="20"/>
      <c r="V69" s="20"/>
      <c r="W69" s="20"/>
      <c r="X69" s="20"/>
      <c r="Y69" s="20"/>
      <c r="Z69" s="20"/>
      <c r="AA69" s="20"/>
      <c r="AB69" s="20"/>
      <c r="AC69" s="20"/>
      <c r="AD69" s="20"/>
      <c r="AF69" s="18"/>
      <c r="AI69" s="18">
        <v>0</v>
      </c>
    </row>
    <row r="70" spans="1:35">
      <c r="A70" s="8" t="s">
        <v>12</v>
      </c>
      <c r="B70" s="25" t="s">
        <v>59</v>
      </c>
      <c r="C70" s="75" t="s">
        <v>13</v>
      </c>
      <c r="D70" s="132">
        <v>40</v>
      </c>
      <c r="E70" s="19"/>
      <c r="F70" s="402">
        <f>E70*D70</f>
        <v>0</v>
      </c>
      <c r="G70" s="20"/>
      <c r="H70" s="20"/>
      <c r="I70" s="20"/>
      <c r="J70" s="20"/>
      <c r="K70" s="20"/>
      <c r="L70" s="20"/>
      <c r="M70" s="20"/>
      <c r="N70" s="20"/>
      <c r="O70" s="20"/>
      <c r="P70" s="20"/>
      <c r="Q70" s="20"/>
      <c r="R70" s="20"/>
      <c r="S70" s="20"/>
      <c r="T70" s="20"/>
      <c r="U70" s="20"/>
      <c r="V70" s="20"/>
      <c r="W70" s="20"/>
      <c r="X70" s="20"/>
      <c r="Y70" s="20"/>
      <c r="Z70" s="20"/>
      <c r="AA70" s="20"/>
      <c r="AB70" s="20"/>
      <c r="AC70" s="20"/>
      <c r="AD70" s="20"/>
      <c r="AF70" s="18">
        <v>22</v>
      </c>
      <c r="AI70" s="18">
        <v>5000</v>
      </c>
    </row>
    <row r="71" spans="1:35">
      <c r="B71" s="25"/>
      <c r="C71" s="75"/>
      <c r="D71" s="132"/>
      <c r="E71" s="19"/>
      <c r="F71" s="402"/>
      <c r="G71" s="20"/>
      <c r="H71" s="20"/>
      <c r="I71" s="20"/>
      <c r="J71" s="20"/>
      <c r="K71" s="20"/>
      <c r="L71" s="20"/>
      <c r="M71" s="20"/>
      <c r="N71" s="20"/>
      <c r="O71" s="20"/>
      <c r="P71" s="20"/>
      <c r="Q71" s="20"/>
      <c r="R71" s="20"/>
      <c r="S71" s="20"/>
      <c r="T71" s="20"/>
      <c r="U71" s="20"/>
      <c r="V71" s="20"/>
      <c r="W71" s="20"/>
      <c r="X71" s="20"/>
      <c r="Y71" s="20"/>
      <c r="Z71" s="20"/>
      <c r="AA71" s="20"/>
      <c r="AB71" s="20"/>
      <c r="AC71" s="20"/>
      <c r="AD71" s="20"/>
      <c r="AF71" s="18"/>
      <c r="AI71" s="18"/>
    </row>
    <row r="72" spans="1:35" ht="13">
      <c r="B72" s="77" t="s">
        <v>60</v>
      </c>
      <c r="C72" s="67"/>
      <c r="D72" s="132"/>
      <c r="E72" s="19"/>
      <c r="F72" s="402"/>
      <c r="G72" s="20"/>
      <c r="H72" s="20"/>
      <c r="I72" s="20"/>
      <c r="J72" s="20"/>
      <c r="K72" s="20"/>
      <c r="L72" s="20"/>
      <c r="M72" s="20"/>
      <c r="N72" s="20"/>
      <c r="O72" s="20"/>
      <c r="P72" s="20"/>
      <c r="Q72" s="20"/>
      <c r="R72" s="20"/>
      <c r="S72" s="20"/>
      <c r="T72" s="20"/>
      <c r="U72" s="20"/>
      <c r="V72" s="20"/>
      <c r="W72" s="20"/>
      <c r="X72" s="20"/>
      <c r="Y72" s="20"/>
      <c r="Z72" s="20"/>
      <c r="AA72" s="20"/>
      <c r="AB72" s="20"/>
      <c r="AC72" s="20"/>
      <c r="AD72" s="20"/>
      <c r="AF72" s="18"/>
      <c r="AI72" s="18">
        <v>0</v>
      </c>
    </row>
    <row r="73" spans="1:35" ht="13">
      <c r="B73" s="78" t="s">
        <v>61</v>
      </c>
      <c r="C73" s="67"/>
      <c r="D73" s="132"/>
      <c r="E73" s="19"/>
      <c r="F73" s="402"/>
      <c r="G73" s="20"/>
      <c r="H73" s="20"/>
      <c r="I73" s="20"/>
      <c r="J73" s="20"/>
      <c r="K73" s="20"/>
      <c r="L73" s="20"/>
      <c r="M73" s="20"/>
      <c r="N73" s="20"/>
      <c r="O73" s="20"/>
      <c r="P73" s="20"/>
      <c r="Q73" s="20"/>
      <c r="R73" s="20"/>
      <c r="S73" s="20"/>
      <c r="T73" s="20"/>
      <c r="U73" s="20"/>
      <c r="V73" s="20"/>
      <c r="W73" s="20"/>
      <c r="X73" s="20"/>
      <c r="Y73" s="20"/>
      <c r="Z73" s="20"/>
      <c r="AA73" s="20"/>
      <c r="AB73" s="20"/>
      <c r="AC73" s="20"/>
      <c r="AD73" s="20"/>
      <c r="AF73" s="18"/>
      <c r="AI73" s="18">
        <v>0</v>
      </c>
    </row>
    <row r="74" spans="1:35">
      <c r="A74" s="8" t="s">
        <v>16</v>
      </c>
      <c r="B74" s="79" t="s">
        <v>62</v>
      </c>
      <c r="C74" s="67" t="s">
        <v>13</v>
      </c>
      <c r="D74" s="132">
        <v>42</v>
      </c>
      <c r="E74" s="19"/>
      <c r="F74" s="402">
        <f>E74*D74</f>
        <v>0</v>
      </c>
      <c r="G74" s="20"/>
      <c r="H74" s="20"/>
      <c r="I74" s="20"/>
      <c r="J74" s="20"/>
      <c r="K74" s="20"/>
      <c r="L74" s="20"/>
      <c r="M74" s="20"/>
      <c r="N74" s="20"/>
      <c r="O74" s="20"/>
      <c r="P74" s="20"/>
      <c r="Q74" s="20"/>
      <c r="R74" s="20"/>
      <c r="S74" s="20"/>
      <c r="T74" s="20"/>
      <c r="U74" s="20"/>
      <c r="V74" s="20"/>
      <c r="W74" s="20"/>
      <c r="X74" s="20"/>
      <c r="Y74" s="20"/>
      <c r="Z74" s="20"/>
      <c r="AA74" s="20"/>
      <c r="AB74" s="20"/>
      <c r="AC74" s="20"/>
      <c r="AD74" s="20"/>
      <c r="AF74" s="18">
        <v>19</v>
      </c>
      <c r="AI74" s="18">
        <v>20000</v>
      </c>
    </row>
    <row r="75" spans="1:35">
      <c r="B75" s="79"/>
      <c r="C75" s="67"/>
      <c r="D75" s="132"/>
      <c r="E75" s="19"/>
      <c r="F75" s="402"/>
      <c r="G75" s="20"/>
      <c r="H75" s="20"/>
      <c r="I75" s="20"/>
      <c r="J75" s="20"/>
      <c r="K75" s="20"/>
      <c r="L75" s="20"/>
      <c r="M75" s="20"/>
      <c r="N75" s="20"/>
      <c r="O75" s="20"/>
      <c r="P75" s="20"/>
      <c r="Q75" s="20"/>
      <c r="R75" s="20"/>
      <c r="S75" s="20"/>
      <c r="T75" s="20"/>
      <c r="U75" s="20"/>
      <c r="V75" s="20"/>
      <c r="W75" s="20"/>
      <c r="X75" s="20"/>
      <c r="Y75" s="20"/>
      <c r="Z75" s="20"/>
      <c r="AA75" s="20"/>
      <c r="AB75" s="20"/>
      <c r="AC75" s="20"/>
      <c r="AD75" s="20"/>
      <c r="AF75" s="18"/>
      <c r="AI75" s="18">
        <v>0</v>
      </c>
    </row>
    <row r="76" spans="1:35" ht="13">
      <c r="B76" s="84" t="s">
        <v>64</v>
      </c>
      <c r="C76" s="23"/>
      <c r="D76" s="132"/>
      <c r="E76" s="19"/>
      <c r="F76" s="402"/>
      <c r="G76" s="20"/>
      <c r="H76" s="20"/>
      <c r="I76" s="20"/>
      <c r="J76" s="20"/>
      <c r="K76" s="20"/>
      <c r="L76" s="20"/>
      <c r="M76" s="20"/>
      <c r="N76" s="20"/>
      <c r="O76" s="20"/>
      <c r="P76" s="20"/>
      <c r="Q76" s="20"/>
      <c r="R76" s="20"/>
      <c r="S76" s="20"/>
      <c r="T76" s="20"/>
      <c r="U76" s="20"/>
      <c r="V76" s="20"/>
      <c r="W76" s="20"/>
      <c r="X76" s="20"/>
      <c r="Y76" s="20"/>
      <c r="Z76" s="20"/>
      <c r="AA76" s="20"/>
      <c r="AB76" s="20"/>
      <c r="AC76" s="20"/>
      <c r="AD76" s="20"/>
      <c r="AF76" s="197"/>
      <c r="AI76" s="197"/>
    </row>
    <row r="77" spans="1:35" ht="39">
      <c r="B77" s="16" t="s">
        <v>65</v>
      </c>
      <c r="C77" s="23"/>
      <c r="D77" s="132"/>
      <c r="E77" s="19"/>
      <c r="F77" s="402"/>
      <c r="G77" s="20"/>
      <c r="H77" s="20"/>
      <c r="I77" s="20"/>
      <c r="J77" s="20"/>
      <c r="K77" s="20"/>
      <c r="L77" s="20"/>
      <c r="M77" s="20"/>
      <c r="N77" s="20"/>
      <c r="O77" s="20"/>
      <c r="P77" s="20"/>
      <c r="Q77" s="20"/>
      <c r="R77" s="20"/>
      <c r="S77" s="20"/>
      <c r="T77" s="20"/>
      <c r="U77" s="20"/>
      <c r="V77" s="20"/>
      <c r="W77" s="20"/>
      <c r="X77" s="20"/>
      <c r="Y77" s="20"/>
      <c r="Z77" s="20"/>
      <c r="AA77" s="20"/>
      <c r="AB77" s="20"/>
      <c r="AC77" s="20"/>
      <c r="AD77" s="20"/>
      <c r="AF77" s="197"/>
      <c r="AI77" s="197"/>
    </row>
    <row r="78" spans="1:35">
      <c r="A78" s="8" t="s">
        <v>19</v>
      </c>
      <c r="B78" s="29" t="s">
        <v>160</v>
      </c>
      <c r="C78" s="23" t="s">
        <v>13</v>
      </c>
      <c r="D78" s="132">
        <v>50</v>
      </c>
      <c r="E78" s="19"/>
      <c r="F78" s="402">
        <f>E78*D78</f>
        <v>0</v>
      </c>
      <c r="G78" s="20"/>
      <c r="H78" s="20"/>
      <c r="I78" s="20"/>
      <c r="J78" s="20"/>
      <c r="K78" s="20"/>
      <c r="L78" s="20"/>
      <c r="M78" s="20"/>
      <c r="N78" s="20"/>
      <c r="O78" s="20"/>
      <c r="P78" s="20"/>
      <c r="Q78" s="20"/>
      <c r="R78" s="20"/>
      <c r="S78" s="20"/>
      <c r="T78" s="20"/>
      <c r="U78" s="20"/>
      <c r="V78" s="20"/>
      <c r="W78" s="20"/>
      <c r="X78" s="20"/>
      <c r="Y78" s="20"/>
      <c r="Z78" s="20"/>
      <c r="AA78" s="20"/>
      <c r="AB78" s="20"/>
      <c r="AC78" s="20"/>
      <c r="AD78" s="20"/>
      <c r="AF78" s="197"/>
      <c r="AI78" s="197"/>
    </row>
    <row r="79" spans="1:35">
      <c r="A79" s="198"/>
      <c r="B79" s="226"/>
      <c r="C79" s="227"/>
      <c r="D79" s="201"/>
      <c r="E79" s="202"/>
      <c r="F79" s="407"/>
      <c r="G79" s="20"/>
      <c r="H79" s="20"/>
      <c r="I79" s="20"/>
      <c r="J79" s="20"/>
      <c r="K79" s="20"/>
      <c r="L79" s="20"/>
      <c r="M79" s="20"/>
      <c r="N79" s="20"/>
      <c r="O79" s="20"/>
      <c r="P79" s="20"/>
      <c r="Q79" s="20"/>
      <c r="R79" s="20"/>
      <c r="S79" s="20"/>
      <c r="T79" s="20"/>
      <c r="U79" s="20"/>
      <c r="V79" s="20"/>
      <c r="W79" s="20"/>
      <c r="X79" s="20"/>
      <c r="Y79" s="20"/>
      <c r="Z79" s="20"/>
      <c r="AA79" s="20"/>
      <c r="AB79" s="20"/>
      <c r="AC79" s="20"/>
      <c r="AD79" s="20"/>
      <c r="AF79" s="197"/>
      <c r="AI79" s="197"/>
    </row>
    <row r="80" spans="1:35" ht="13">
      <c r="B80" s="85" t="s">
        <v>66</v>
      </c>
      <c r="C80" s="86"/>
      <c r="D80" s="132"/>
      <c r="E80" s="19"/>
      <c r="F80" s="402"/>
      <c r="G80" s="20"/>
      <c r="H80" s="20"/>
      <c r="I80" s="20"/>
      <c r="J80" s="20"/>
      <c r="K80" s="20"/>
      <c r="L80" s="20"/>
      <c r="M80" s="20"/>
      <c r="N80" s="20"/>
      <c r="O80" s="20"/>
      <c r="P80" s="20"/>
      <c r="Q80" s="20"/>
      <c r="R80" s="20"/>
      <c r="S80" s="20"/>
      <c r="T80" s="20"/>
      <c r="U80" s="20"/>
      <c r="V80" s="20"/>
      <c r="W80" s="20"/>
      <c r="X80" s="20"/>
      <c r="Y80" s="20"/>
      <c r="Z80" s="20"/>
      <c r="AA80" s="20"/>
      <c r="AB80" s="20"/>
      <c r="AC80" s="20"/>
      <c r="AD80" s="20"/>
      <c r="AF80" s="197"/>
      <c r="AI80" s="197"/>
    </row>
    <row r="81" spans="1:35">
      <c r="A81" s="8" t="s">
        <v>21</v>
      </c>
      <c r="B81" s="79" t="s">
        <v>67</v>
      </c>
      <c r="C81" s="23" t="s">
        <v>13</v>
      </c>
      <c r="D81" s="132">
        <v>50</v>
      </c>
      <c r="E81" s="19"/>
      <c r="F81" s="402">
        <f t="shared" ref="F81" si="3">E81*D81</f>
        <v>0</v>
      </c>
      <c r="G81" s="20"/>
      <c r="H81" s="20"/>
      <c r="I81" s="20"/>
      <c r="J81" s="20"/>
      <c r="K81" s="20"/>
      <c r="L81" s="20"/>
      <c r="M81" s="20"/>
      <c r="N81" s="20"/>
      <c r="O81" s="20"/>
      <c r="P81" s="20"/>
      <c r="Q81" s="20"/>
      <c r="R81" s="20"/>
      <c r="S81" s="20"/>
      <c r="T81" s="20"/>
      <c r="U81" s="20"/>
      <c r="V81" s="20"/>
      <c r="W81" s="20"/>
      <c r="X81" s="20"/>
      <c r="Y81" s="20"/>
      <c r="Z81" s="20"/>
      <c r="AA81" s="20"/>
      <c r="AB81" s="20"/>
      <c r="AC81" s="20"/>
      <c r="AD81" s="20"/>
      <c r="AF81" s="197"/>
      <c r="AI81" s="197"/>
    </row>
    <row r="82" spans="1:35">
      <c r="B82" s="79"/>
      <c r="C82" s="23"/>
      <c r="D82" s="132"/>
      <c r="E82" s="19"/>
      <c r="F82" s="402"/>
      <c r="G82" s="20"/>
      <c r="H82" s="20"/>
      <c r="I82" s="20"/>
      <c r="J82" s="20"/>
      <c r="K82" s="20"/>
      <c r="L82" s="20"/>
      <c r="M82" s="20"/>
      <c r="N82" s="20"/>
      <c r="O82" s="20"/>
      <c r="P82" s="20"/>
      <c r="Q82" s="20"/>
      <c r="R82" s="20"/>
      <c r="S82" s="20"/>
      <c r="T82" s="20"/>
      <c r="U82" s="20"/>
      <c r="V82" s="20"/>
      <c r="W82" s="20"/>
      <c r="X82" s="20"/>
      <c r="Y82" s="20"/>
      <c r="Z82" s="20"/>
      <c r="AA82" s="20"/>
      <c r="AB82" s="20"/>
      <c r="AC82" s="20"/>
      <c r="AD82" s="20"/>
      <c r="AF82" s="197"/>
      <c r="AI82" s="197"/>
    </row>
    <row r="83" spans="1:35" ht="13">
      <c r="B83" s="87" t="s">
        <v>68</v>
      </c>
      <c r="C83" s="23"/>
      <c r="D83" s="132"/>
      <c r="E83" s="19"/>
      <c r="F83" s="402"/>
      <c r="G83" s="20"/>
      <c r="H83" s="20"/>
      <c r="I83" s="20"/>
      <c r="J83" s="20"/>
      <c r="K83" s="20"/>
      <c r="L83" s="20"/>
      <c r="M83" s="20"/>
      <c r="N83" s="20"/>
      <c r="O83" s="20"/>
      <c r="P83" s="20"/>
      <c r="Q83" s="20"/>
      <c r="R83" s="20"/>
      <c r="S83" s="20"/>
      <c r="T83" s="20"/>
      <c r="U83" s="20"/>
      <c r="V83" s="20"/>
      <c r="W83" s="20"/>
      <c r="X83" s="20"/>
      <c r="Y83" s="20"/>
      <c r="Z83" s="20"/>
      <c r="AA83" s="20"/>
      <c r="AB83" s="20"/>
      <c r="AC83" s="20"/>
      <c r="AD83" s="20"/>
      <c r="AF83" s="197"/>
      <c r="AI83" s="197"/>
    </row>
    <row r="84" spans="1:35" ht="25">
      <c r="A84" s="8" t="s">
        <v>22</v>
      </c>
      <c r="B84" s="88" t="s">
        <v>69</v>
      </c>
      <c r="C84" s="23" t="s">
        <v>13</v>
      </c>
      <c r="D84" s="132">
        <v>50</v>
      </c>
      <c r="E84" s="19"/>
      <c r="F84" s="402">
        <f t="shared" ref="F84" si="4">E84*D84</f>
        <v>0</v>
      </c>
      <c r="G84" s="20"/>
      <c r="H84" s="20"/>
      <c r="I84" s="20"/>
      <c r="J84" s="20"/>
      <c r="K84" s="20"/>
      <c r="L84" s="20"/>
      <c r="M84" s="20"/>
      <c r="N84" s="20"/>
      <c r="O84" s="20"/>
      <c r="P84" s="20"/>
      <c r="Q84" s="20"/>
      <c r="R84" s="20"/>
      <c r="S84" s="20"/>
      <c r="T84" s="20"/>
      <c r="U84" s="20"/>
      <c r="V84" s="20"/>
      <c r="W84" s="20"/>
      <c r="X84" s="20"/>
      <c r="Y84" s="20"/>
      <c r="Z84" s="20"/>
      <c r="AA84" s="20"/>
      <c r="AB84" s="20"/>
      <c r="AC84" s="20"/>
      <c r="AD84" s="20"/>
      <c r="AF84" s="197"/>
      <c r="AI84" s="197"/>
    </row>
    <row r="85" spans="1:35" ht="13">
      <c r="B85" s="85"/>
      <c r="C85" s="86"/>
      <c r="D85" s="132"/>
      <c r="E85" s="19"/>
      <c r="F85" s="402"/>
      <c r="G85" s="20"/>
      <c r="H85" s="20"/>
      <c r="I85" s="20"/>
      <c r="J85" s="20"/>
      <c r="K85" s="20"/>
      <c r="L85" s="20"/>
      <c r="M85" s="20"/>
      <c r="N85" s="20"/>
      <c r="O85" s="20"/>
      <c r="P85" s="20"/>
      <c r="Q85" s="20"/>
      <c r="R85" s="20"/>
      <c r="S85" s="20"/>
      <c r="T85" s="20"/>
      <c r="U85" s="20"/>
      <c r="V85" s="20"/>
      <c r="W85" s="20"/>
      <c r="X85" s="20"/>
      <c r="Y85" s="20"/>
      <c r="Z85" s="20"/>
      <c r="AA85" s="20"/>
      <c r="AB85" s="20"/>
      <c r="AC85" s="20"/>
      <c r="AD85" s="20"/>
      <c r="AF85" s="197"/>
      <c r="AI85" s="197"/>
    </row>
    <row r="86" spans="1:35">
      <c r="A86" s="198"/>
      <c r="B86" s="226"/>
      <c r="C86" s="227"/>
      <c r="D86" s="201"/>
      <c r="E86" s="202"/>
      <c r="F86" s="407"/>
      <c r="G86" s="20"/>
      <c r="H86" s="20"/>
      <c r="I86" s="20"/>
      <c r="J86" s="20"/>
      <c r="K86" s="20"/>
      <c r="L86" s="20"/>
      <c r="M86" s="20"/>
      <c r="N86" s="20"/>
      <c r="O86" s="20"/>
      <c r="P86" s="20"/>
      <c r="Q86" s="20"/>
      <c r="R86" s="20"/>
      <c r="S86" s="20"/>
      <c r="T86" s="20"/>
      <c r="U86" s="20"/>
      <c r="V86" s="20"/>
      <c r="W86" s="20"/>
      <c r="X86" s="20"/>
      <c r="Y86" s="20"/>
      <c r="Z86" s="20"/>
      <c r="AA86" s="20"/>
      <c r="AB86" s="20"/>
      <c r="AC86" s="20"/>
      <c r="AD86" s="20"/>
      <c r="AF86" s="197"/>
      <c r="AI86" s="197"/>
    </row>
    <row r="87" spans="1:35" ht="26">
      <c r="B87" s="80" t="s">
        <v>63</v>
      </c>
      <c r="C87" s="81"/>
      <c r="D87" s="132"/>
      <c r="E87" s="19"/>
      <c r="F87" s="402"/>
      <c r="G87" s="20"/>
      <c r="H87" s="20"/>
      <c r="I87" s="20"/>
      <c r="J87" s="20"/>
      <c r="K87" s="20"/>
      <c r="L87" s="20"/>
      <c r="M87" s="20"/>
      <c r="N87" s="20"/>
      <c r="O87" s="20"/>
      <c r="P87" s="20"/>
      <c r="Q87" s="20"/>
      <c r="R87" s="20"/>
      <c r="S87" s="20"/>
      <c r="T87" s="20"/>
      <c r="U87" s="20"/>
      <c r="V87" s="20"/>
      <c r="W87" s="20"/>
      <c r="X87" s="20"/>
      <c r="Y87" s="20"/>
      <c r="Z87" s="20"/>
      <c r="AA87" s="20"/>
      <c r="AB87" s="20"/>
      <c r="AC87" s="20"/>
      <c r="AD87" s="20"/>
      <c r="AF87" s="18"/>
      <c r="AI87" s="18">
        <v>0</v>
      </c>
    </row>
    <row r="88" spans="1:35">
      <c r="B88" s="82"/>
      <c r="C88" s="81"/>
      <c r="D88" s="132"/>
      <c r="E88" s="19"/>
      <c r="F88" s="402"/>
      <c r="G88" s="20"/>
      <c r="H88" s="20"/>
      <c r="I88" s="20"/>
      <c r="J88" s="20"/>
      <c r="K88" s="20"/>
      <c r="L88" s="20"/>
      <c r="M88" s="20"/>
      <c r="N88" s="20"/>
      <c r="O88" s="20"/>
      <c r="P88" s="20"/>
      <c r="Q88" s="20"/>
      <c r="R88" s="20"/>
      <c r="S88" s="20"/>
      <c r="T88" s="20"/>
      <c r="U88" s="20"/>
      <c r="V88" s="20"/>
      <c r="W88" s="20"/>
      <c r="X88" s="20"/>
      <c r="Y88" s="20"/>
      <c r="Z88" s="20"/>
      <c r="AA88" s="20"/>
      <c r="AB88" s="20"/>
      <c r="AC88" s="20"/>
      <c r="AD88" s="20"/>
      <c r="AF88" s="18">
        <v>2</v>
      </c>
      <c r="AI88" s="18">
        <v>500000</v>
      </c>
    </row>
    <row r="89" spans="1:35">
      <c r="B89" s="82"/>
      <c r="C89" s="81"/>
      <c r="D89" s="132"/>
      <c r="E89" s="19"/>
      <c r="F89" s="402"/>
      <c r="G89" s="20"/>
      <c r="H89" s="20"/>
      <c r="I89" s="20"/>
      <c r="J89" s="20"/>
      <c r="K89" s="20"/>
      <c r="L89" s="20"/>
      <c r="M89" s="20"/>
      <c r="N89" s="20"/>
      <c r="O89" s="20"/>
      <c r="P89" s="20"/>
      <c r="Q89" s="20"/>
      <c r="R89" s="20"/>
      <c r="S89" s="20"/>
      <c r="T89" s="20"/>
      <c r="U89" s="20"/>
      <c r="V89" s="20"/>
      <c r="W89" s="20"/>
      <c r="X89" s="20"/>
      <c r="Y89" s="20"/>
      <c r="Z89" s="20"/>
      <c r="AA89" s="20"/>
      <c r="AB89" s="20"/>
      <c r="AC89" s="20"/>
      <c r="AD89" s="20"/>
      <c r="AF89" s="18"/>
      <c r="AI89" s="18"/>
    </row>
    <row r="90" spans="1:35">
      <c r="A90" s="8" t="s">
        <v>40</v>
      </c>
      <c r="B90" s="83" t="s">
        <v>159</v>
      </c>
      <c r="C90" s="23" t="s">
        <v>13</v>
      </c>
      <c r="D90" s="132">
        <v>40</v>
      </c>
      <c r="E90" s="19"/>
      <c r="F90" s="402">
        <f>E90*D90</f>
        <v>0</v>
      </c>
      <c r="G90" s="20"/>
      <c r="H90" s="20"/>
      <c r="I90" s="20"/>
      <c r="J90" s="20"/>
      <c r="K90" s="20"/>
      <c r="L90" s="20"/>
      <c r="M90" s="20"/>
      <c r="N90" s="20"/>
      <c r="O90" s="20"/>
      <c r="P90" s="20"/>
      <c r="Q90" s="20"/>
      <c r="R90" s="20"/>
      <c r="S90" s="20"/>
      <c r="T90" s="20"/>
      <c r="U90" s="20"/>
      <c r="V90" s="20"/>
      <c r="W90" s="20"/>
      <c r="X90" s="20"/>
      <c r="Y90" s="20"/>
      <c r="Z90" s="20"/>
      <c r="AA90" s="20"/>
      <c r="AB90" s="20"/>
      <c r="AC90" s="20"/>
      <c r="AD90" s="20"/>
      <c r="AF90" s="18">
        <v>31</v>
      </c>
      <c r="AI90" s="18">
        <v>50000</v>
      </c>
    </row>
    <row r="91" spans="1:35">
      <c r="B91" s="83"/>
      <c r="C91" s="23"/>
      <c r="D91" s="132"/>
      <c r="E91" s="19"/>
      <c r="F91" s="402"/>
      <c r="G91" s="20"/>
      <c r="H91" s="20"/>
      <c r="I91" s="20"/>
      <c r="J91" s="20"/>
      <c r="K91" s="20"/>
      <c r="L91" s="20"/>
      <c r="M91" s="20"/>
      <c r="N91" s="20"/>
      <c r="O91" s="20"/>
      <c r="P91" s="20"/>
      <c r="Q91" s="20"/>
      <c r="R91" s="20"/>
      <c r="S91" s="20"/>
      <c r="T91" s="20"/>
      <c r="U91" s="20"/>
      <c r="V91" s="20"/>
      <c r="W91" s="20"/>
      <c r="X91" s="20"/>
      <c r="Y91" s="20"/>
      <c r="Z91" s="20"/>
      <c r="AA91" s="20"/>
      <c r="AB91" s="20"/>
      <c r="AC91" s="20"/>
      <c r="AD91" s="20"/>
      <c r="AF91" s="18"/>
      <c r="AI91" s="18"/>
    </row>
    <row r="92" spans="1:35">
      <c r="A92" s="198"/>
      <c r="B92" s="210"/>
      <c r="C92" s="212"/>
      <c r="D92" s="201"/>
      <c r="E92" s="202"/>
      <c r="F92" s="407"/>
      <c r="G92" s="20"/>
      <c r="H92" s="20"/>
      <c r="I92" s="20"/>
      <c r="J92" s="20"/>
      <c r="K92" s="20"/>
      <c r="L92" s="20"/>
      <c r="M92" s="20"/>
      <c r="N92" s="20"/>
      <c r="O92" s="20"/>
      <c r="P92" s="20"/>
      <c r="Q92" s="20"/>
      <c r="R92" s="20"/>
      <c r="S92" s="20"/>
      <c r="T92" s="20"/>
      <c r="U92" s="20"/>
      <c r="V92" s="20"/>
      <c r="W92" s="20"/>
      <c r="X92" s="20"/>
      <c r="Y92" s="20"/>
      <c r="Z92" s="20"/>
      <c r="AA92" s="20"/>
      <c r="AB92" s="20"/>
      <c r="AC92" s="20"/>
      <c r="AD92" s="20"/>
      <c r="AF92" s="197"/>
      <c r="AI92" s="197"/>
    </row>
    <row r="93" spans="1:35">
      <c r="A93" s="198"/>
      <c r="B93" s="210"/>
      <c r="C93" s="212"/>
      <c r="D93" s="201"/>
      <c r="E93" s="202"/>
      <c r="F93" s="407"/>
      <c r="G93" s="20"/>
      <c r="H93" s="20"/>
      <c r="I93" s="20"/>
      <c r="J93" s="20"/>
      <c r="K93" s="20"/>
      <c r="L93" s="20"/>
      <c r="M93" s="20"/>
      <c r="N93" s="20"/>
      <c r="O93" s="20"/>
      <c r="P93" s="20"/>
      <c r="Q93" s="20"/>
      <c r="R93" s="20"/>
      <c r="S93" s="20"/>
      <c r="T93" s="20"/>
      <c r="U93" s="20"/>
      <c r="V93" s="20"/>
      <c r="W93" s="20"/>
      <c r="X93" s="20"/>
      <c r="Y93" s="20"/>
      <c r="Z93" s="20"/>
      <c r="AA93" s="20"/>
      <c r="AB93" s="20"/>
      <c r="AC93" s="20"/>
      <c r="AD93" s="20"/>
      <c r="AF93" s="197"/>
      <c r="AI93" s="197"/>
    </row>
    <row r="94" spans="1:35">
      <c r="A94" s="198"/>
      <c r="B94" s="210"/>
      <c r="C94" s="212"/>
      <c r="D94" s="201"/>
      <c r="E94" s="202"/>
      <c r="F94" s="407"/>
      <c r="G94" s="20"/>
      <c r="H94" s="20"/>
      <c r="I94" s="20"/>
      <c r="J94" s="20"/>
      <c r="K94" s="20"/>
      <c r="L94" s="20"/>
      <c r="M94" s="20"/>
      <c r="N94" s="20"/>
      <c r="O94" s="20"/>
      <c r="P94" s="20"/>
      <c r="Q94" s="20"/>
      <c r="R94" s="20"/>
      <c r="S94" s="20"/>
      <c r="T94" s="20"/>
      <c r="U94" s="20"/>
      <c r="V94" s="20"/>
      <c r="W94" s="20"/>
      <c r="X94" s="20"/>
      <c r="Y94" s="20"/>
      <c r="Z94" s="20"/>
      <c r="AA94" s="20"/>
      <c r="AB94" s="20"/>
      <c r="AC94" s="20"/>
      <c r="AD94" s="20"/>
      <c r="AF94" s="197"/>
      <c r="AI94" s="197"/>
    </row>
    <row r="95" spans="1:35">
      <c r="B95" s="83"/>
      <c r="C95" s="23"/>
      <c r="D95" s="132"/>
      <c r="E95" s="19"/>
      <c r="F95" s="402"/>
      <c r="G95" s="20"/>
      <c r="H95" s="20"/>
      <c r="I95" s="20"/>
      <c r="J95" s="20"/>
      <c r="K95" s="20"/>
      <c r="L95" s="20"/>
      <c r="M95" s="20"/>
      <c r="N95" s="20"/>
      <c r="O95" s="20"/>
      <c r="P95" s="20"/>
      <c r="Q95" s="20"/>
      <c r="R95" s="20"/>
      <c r="S95" s="20"/>
      <c r="T95" s="20"/>
      <c r="U95" s="20"/>
      <c r="V95" s="20"/>
      <c r="W95" s="20"/>
      <c r="X95" s="20"/>
      <c r="Y95" s="20"/>
      <c r="Z95" s="20"/>
      <c r="AA95" s="20"/>
      <c r="AB95" s="20"/>
      <c r="AC95" s="20"/>
      <c r="AD95" s="20"/>
      <c r="AF95" s="18">
        <v>31</v>
      </c>
      <c r="AI95" s="18">
        <v>15000</v>
      </c>
    </row>
    <row r="96" spans="1:35">
      <c r="B96" s="83"/>
      <c r="C96" s="23"/>
      <c r="D96" s="132"/>
      <c r="E96" s="19"/>
      <c r="F96" s="402"/>
      <c r="G96" s="20"/>
      <c r="H96" s="20"/>
      <c r="I96" s="20"/>
      <c r="J96" s="20"/>
      <c r="K96" s="20"/>
      <c r="L96" s="20"/>
      <c r="M96" s="20"/>
      <c r="N96" s="20"/>
      <c r="O96" s="20"/>
      <c r="P96" s="20"/>
      <c r="Q96" s="20"/>
      <c r="R96" s="20"/>
      <c r="S96" s="20"/>
      <c r="T96" s="20"/>
      <c r="U96" s="20"/>
      <c r="V96" s="20"/>
      <c r="W96" s="20"/>
      <c r="X96" s="20"/>
      <c r="Y96" s="20"/>
      <c r="Z96" s="20"/>
      <c r="AA96" s="20"/>
      <c r="AB96" s="20"/>
      <c r="AC96" s="20"/>
      <c r="AD96" s="20"/>
      <c r="AF96" s="18"/>
      <c r="AI96" s="18"/>
    </row>
    <row r="97" spans="1:35">
      <c r="A97" s="30"/>
      <c r="B97" s="31"/>
      <c r="C97" s="32"/>
      <c r="D97" s="95"/>
      <c r="E97" s="33"/>
      <c r="F97" s="406"/>
      <c r="AF97" s="31"/>
      <c r="AI97" s="34"/>
    </row>
    <row r="98" spans="1:35" s="44" customFormat="1" ht="13">
      <c r="A98" s="35"/>
      <c r="B98" s="36" t="s">
        <v>23</v>
      </c>
      <c r="C98" s="37"/>
      <c r="D98" s="97"/>
      <c r="E98" s="38"/>
      <c r="F98" s="408">
        <f>SUM(F60:F97)</f>
        <v>0</v>
      </c>
      <c r="G98" s="39"/>
      <c r="H98" s="39"/>
      <c r="I98" s="39"/>
      <c r="J98" s="39"/>
      <c r="K98" s="39"/>
      <c r="L98" s="39"/>
      <c r="M98" s="39"/>
      <c r="N98" s="39"/>
      <c r="O98" s="39"/>
      <c r="P98" s="39"/>
      <c r="Q98" s="39"/>
      <c r="R98" s="39"/>
      <c r="S98" s="39"/>
      <c r="T98" s="39"/>
      <c r="U98" s="39"/>
      <c r="V98" s="39"/>
      <c r="W98" s="39"/>
      <c r="X98" s="39"/>
      <c r="Y98" s="39"/>
      <c r="Z98" s="39"/>
      <c r="AA98" s="39"/>
      <c r="AB98" s="39"/>
      <c r="AC98" s="39"/>
      <c r="AD98" s="39"/>
      <c r="AF98" s="36"/>
      <c r="AI98" s="40"/>
    </row>
    <row r="99" spans="1:35">
      <c r="A99" s="41"/>
      <c r="B99" s="46"/>
      <c r="C99" s="42"/>
      <c r="D99" s="136"/>
      <c r="E99" s="20"/>
      <c r="F99" s="405" t="s">
        <v>254</v>
      </c>
      <c r="G99" s="20"/>
      <c r="H99" s="20"/>
      <c r="I99" s="20"/>
      <c r="J99" s="20"/>
      <c r="K99" s="20"/>
      <c r="L99" s="20"/>
      <c r="M99" s="20"/>
      <c r="N99" s="20"/>
      <c r="O99" s="20"/>
      <c r="P99" s="20"/>
      <c r="Q99" s="20"/>
      <c r="R99" s="20"/>
      <c r="S99" s="20"/>
      <c r="T99" s="20"/>
      <c r="U99" s="20"/>
      <c r="V99" s="20"/>
      <c r="W99" s="20"/>
      <c r="X99" s="20"/>
      <c r="Y99" s="20"/>
      <c r="Z99" s="20"/>
      <c r="AA99" s="20"/>
      <c r="AB99" s="20"/>
      <c r="AC99" s="20"/>
      <c r="AD99" s="20"/>
      <c r="AF99" s="43"/>
      <c r="AI99" s="43"/>
    </row>
    <row r="100" spans="1:35">
      <c r="A100" s="30"/>
      <c r="B100" s="123"/>
      <c r="C100" s="32"/>
      <c r="D100" s="95"/>
      <c r="E100" s="33"/>
      <c r="F100" s="406"/>
      <c r="AF100" s="13"/>
      <c r="AI100" s="48"/>
    </row>
    <row r="101" spans="1:35" ht="13">
      <c r="B101" s="9" t="s">
        <v>116</v>
      </c>
    </row>
    <row r="102" spans="1:35" ht="32.25" customHeight="1">
      <c r="B102" s="15" t="s">
        <v>83</v>
      </c>
    </row>
    <row r="103" spans="1:35" ht="13">
      <c r="B103" s="16" t="s">
        <v>25</v>
      </c>
    </row>
    <row r="104" spans="1:35" ht="15" customHeight="1">
      <c r="B104" s="16" t="s">
        <v>117</v>
      </c>
    </row>
    <row r="105" spans="1:35" ht="7.75" customHeight="1"/>
    <row r="106" spans="1:35" ht="13">
      <c r="B106" s="16" t="s">
        <v>46</v>
      </c>
      <c r="C106" s="23"/>
      <c r="D106" s="132"/>
      <c r="E106" s="19"/>
      <c r="F106" s="402"/>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F106" s="18"/>
      <c r="AI106" s="18"/>
    </row>
    <row r="107" spans="1:35" ht="13">
      <c r="B107" s="16" t="s">
        <v>70</v>
      </c>
      <c r="C107" s="23"/>
      <c r="D107" s="132"/>
      <c r="E107" s="19"/>
      <c r="F107" s="402"/>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F107" s="18"/>
      <c r="AI107" s="18">
        <v>0</v>
      </c>
    </row>
    <row r="108" spans="1:35" ht="26">
      <c r="B108" s="16" t="s">
        <v>71</v>
      </c>
      <c r="C108" s="23"/>
      <c r="D108" s="132"/>
      <c r="E108" s="19"/>
      <c r="F108" s="402"/>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F108" s="18"/>
      <c r="AI108" s="18">
        <v>0</v>
      </c>
    </row>
    <row r="109" spans="1:35" ht="9" customHeight="1">
      <c r="B109" s="16"/>
      <c r="C109" s="23"/>
      <c r="D109" s="132"/>
      <c r="E109" s="19"/>
      <c r="F109" s="402"/>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F109" s="18"/>
      <c r="AI109" s="18"/>
    </row>
    <row r="110" spans="1:35">
      <c r="A110" s="8" t="s">
        <v>6</v>
      </c>
      <c r="B110" s="83" t="s">
        <v>141</v>
      </c>
      <c r="C110" s="64" t="s">
        <v>13</v>
      </c>
      <c r="D110" s="132">
        <v>360</v>
      </c>
      <c r="E110" s="19"/>
      <c r="F110" s="402">
        <f>E110*D110</f>
        <v>0</v>
      </c>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F110" s="18">
        <v>590</v>
      </c>
      <c r="AI110" s="18">
        <v>18000</v>
      </c>
    </row>
    <row r="111" spans="1:35" ht="8.4" customHeight="1"/>
    <row r="112" spans="1:35" ht="13">
      <c r="B112" s="84" t="s">
        <v>72</v>
      </c>
      <c r="C112" s="23"/>
      <c r="D112" s="132"/>
      <c r="E112" s="19"/>
      <c r="F112" s="402"/>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F112" s="18"/>
      <c r="AI112" s="18">
        <v>0</v>
      </c>
    </row>
    <row r="113" spans="1:35" ht="26">
      <c r="B113" s="26" t="s">
        <v>73</v>
      </c>
      <c r="C113" s="64"/>
      <c r="D113" s="132"/>
      <c r="E113" s="19"/>
      <c r="F113" s="402"/>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F113" s="18"/>
      <c r="AI113" s="18">
        <v>0</v>
      </c>
    </row>
    <row r="114" spans="1:35">
      <c r="A114" s="8" t="s">
        <v>7</v>
      </c>
      <c r="B114" s="83" t="s">
        <v>84</v>
      </c>
      <c r="C114" s="64" t="s">
        <v>13</v>
      </c>
      <c r="D114" s="132">
        <v>360</v>
      </c>
      <c r="E114" s="19"/>
      <c r="F114" s="402">
        <f>E114*D114</f>
        <v>0</v>
      </c>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F114" s="18">
        <v>590</v>
      </c>
      <c r="AI114" s="18">
        <v>15000</v>
      </c>
    </row>
    <row r="115" spans="1:35" ht="9.75" customHeight="1">
      <c r="B115" s="83"/>
      <c r="C115" s="64"/>
      <c r="D115" s="132"/>
      <c r="E115" s="19"/>
      <c r="F115" s="402"/>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F115" s="18"/>
      <c r="AI115" s="18">
        <v>0</v>
      </c>
    </row>
    <row r="116" spans="1:35" ht="20.399999999999999" customHeight="1">
      <c r="B116" s="16" t="s">
        <v>45</v>
      </c>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F116" s="197"/>
      <c r="AI116" s="197"/>
    </row>
    <row r="117" spans="1:35" ht="9.75" customHeight="1">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F117" s="197"/>
      <c r="AI117" s="197"/>
    </row>
    <row r="118" spans="1:35" ht="17.399999999999999" customHeight="1">
      <c r="B118" s="16" t="s">
        <v>46</v>
      </c>
      <c r="C118" s="23"/>
      <c r="D118" s="132"/>
      <c r="E118" s="19"/>
      <c r="F118" s="402"/>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F118" s="197"/>
      <c r="AI118" s="197"/>
    </row>
    <row r="119" spans="1:35" ht="33" customHeight="1">
      <c r="B119" s="17" t="s">
        <v>47</v>
      </c>
      <c r="C119" s="61"/>
      <c r="D119" s="132"/>
      <c r="E119" s="19"/>
      <c r="F119" s="402"/>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F119" s="197"/>
      <c r="AI119" s="197"/>
    </row>
    <row r="120" spans="1:35" ht="13.75" customHeight="1">
      <c r="A120" s="8" t="s">
        <v>9</v>
      </c>
      <c r="B120" s="22" t="s">
        <v>48</v>
      </c>
      <c r="C120" s="61" t="s">
        <v>13</v>
      </c>
      <c r="D120" s="132">
        <v>275</v>
      </c>
      <c r="E120" s="19"/>
      <c r="F120" s="402">
        <f>E120*D120</f>
        <v>0</v>
      </c>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F120" s="197"/>
      <c r="AI120" s="197"/>
    </row>
    <row r="121" spans="1:35" ht="9.75" customHeight="1">
      <c r="B121" s="22"/>
      <c r="C121" s="61"/>
      <c r="D121" s="132"/>
      <c r="E121" s="19"/>
      <c r="F121" s="402"/>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F121" s="197"/>
      <c r="AI121" s="197"/>
    </row>
    <row r="122" spans="1:35" ht="15" customHeight="1">
      <c r="B122" s="87" t="s">
        <v>68</v>
      </c>
      <c r="C122" s="23"/>
      <c r="D122" s="132"/>
      <c r="E122" s="19"/>
      <c r="F122" s="402"/>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F122" s="197"/>
      <c r="AI122" s="197"/>
    </row>
    <row r="123" spans="1:35" ht="24.65" customHeight="1">
      <c r="A123" s="8" t="s">
        <v>10</v>
      </c>
      <c r="B123" s="88" t="s">
        <v>69</v>
      </c>
      <c r="C123" s="23" t="s">
        <v>13</v>
      </c>
      <c r="D123" s="132">
        <v>50</v>
      </c>
      <c r="E123" s="19"/>
      <c r="F123" s="402">
        <f>E123*D123</f>
        <v>0</v>
      </c>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F123" s="197"/>
      <c r="AI123" s="197"/>
    </row>
    <row r="124" spans="1:35" ht="9.75" customHeight="1">
      <c r="B124" s="88"/>
      <c r="C124" s="23"/>
      <c r="D124" s="132"/>
      <c r="E124" s="19"/>
      <c r="F124" s="402"/>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F124" s="197"/>
      <c r="AI124" s="197"/>
    </row>
    <row r="125" spans="1:35" ht="15.65" customHeight="1">
      <c r="B125" s="16" t="s">
        <v>49</v>
      </c>
      <c r="C125" s="23"/>
      <c r="D125" s="132"/>
      <c r="E125" s="19"/>
      <c r="F125" s="402"/>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F125" s="197"/>
      <c r="AI125" s="197"/>
    </row>
    <row r="126" spans="1:35" ht="31.75" customHeight="1">
      <c r="B126" s="24" t="s">
        <v>50</v>
      </c>
      <c r="C126" s="23"/>
      <c r="D126" s="132"/>
      <c r="E126" s="19"/>
      <c r="F126" s="402"/>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F126" s="197"/>
      <c r="AI126" s="197"/>
    </row>
    <row r="127" spans="1:35" ht="18.649999999999999" customHeight="1">
      <c r="A127" s="8" t="s">
        <v>11</v>
      </c>
      <c r="B127" s="29" t="s">
        <v>82</v>
      </c>
      <c r="C127" s="23" t="s">
        <v>13</v>
      </c>
      <c r="D127" s="132">
        <v>275</v>
      </c>
      <c r="E127" s="19"/>
      <c r="F127" s="402">
        <f>E127*D127</f>
        <v>0</v>
      </c>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F127" s="197"/>
      <c r="AI127" s="197"/>
    </row>
    <row r="128" spans="1:35" ht="9.75" customHeight="1">
      <c r="B128" s="29"/>
      <c r="C128" s="23"/>
      <c r="D128" s="132"/>
      <c r="E128" s="19"/>
      <c r="F128" s="402"/>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F128" s="197"/>
      <c r="AI128" s="197"/>
    </row>
    <row r="129" spans="1:35" ht="21.65" customHeight="1">
      <c r="A129" s="8" t="s">
        <v>12</v>
      </c>
      <c r="B129" s="29" t="s">
        <v>142</v>
      </c>
      <c r="C129" s="23" t="s">
        <v>20</v>
      </c>
      <c r="D129" s="132">
        <v>75</v>
      </c>
      <c r="E129" s="19"/>
      <c r="F129" s="402">
        <f>E129*D129</f>
        <v>0</v>
      </c>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F129" s="197"/>
      <c r="AI129" s="197"/>
    </row>
    <row r="130" spans="1:35" ht="21.65" customHeight="1">
      <c r="A130" s="198"/>
      <c r="B130" s="211"/>
      <c r="C130" s="212"/>
      <c r="D130" s="201"/>
      <c r="E130" s="202"/>
      <c r="F130" s="407"/>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F130" s="197"/>
      <c r="AI130" s="197"/>
    </row>
    <row r="131" spans="1:35" ht="21.65" customHeight="1">
      <c r="B131" s="84" t="s">
        <v>77</v>
      </c>
      <c r="C131" s="23"/>
      <c r="D131" s="132"/>
      <c r="E131" s="19"/>
      <c r="F131" s="402"/>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F131" s="197"/>
      <c r="AI131" s="197"/>
    </row>
    <row r="132" spans="1:35" ht="21.65" customHeight="1">
      <c r="B132" s="29"/>
      <c r="C132" s="23"/>
      <c r="D132" s="132"/>
      <c r="E132" s="19"/>
      <c r="F132" s="402"/>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F132" s="197"/>
      <c r="AI132" s="197"/>
    </row>
    <row r="133" spans="1:35" ht="31.75" customHeight="1">
      <c r="B133" s="16" t="s">
        <v>78</v>
      </c>
      <c r="C133" s="23"/>
      <c r="D133" s="132"/>
      <c r="E133" s="19"/>
      <c r="F133" s="402"/>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F133" s="197"/>
      <c r="AI133" s="197"/>
    </row>
    <row r="134" spans="1:35" ht="21.65" customHeight="1">
      <c r="A134" s="8" t="s">
        <v>16</v>
      </c>
      <c r="B134" s="83" t="s">
        <v>79</v>
      </c>
      <c r="C134" s="64" t="s">
        <v>13</v>
      </c>
      <c r="D134" s="132">
        <v>230</v>
      </c>
      <c r="E134" s="19"/>
      <c r="F134" s="402">
        <f t="shared" ref="F134" si="5">E134*D134</f>
        <v>0</v>
      </c>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F134" s="197"/>
      <c r="AI134" s="197"/>
    </row>
    <row r="135" spans="1:35" ht="21.65" customHeight="1">
      <c r="A135" s="198"/>
      <c r="B135" s="210"/>
      <c r="C135" s="200"/>
      <c r="D135" s="201"/>
      <c r="E135" s="202"/>
      <c r="F135" s="407"/>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F135" s="197"/>
      <c r="AI135" s="197"/>
    </row>
    <row r="136" spans="1:35" ht="21.65" customHeight="1">
      <c r="A136" s="198"/>
      <c r="B136" s="210"/>
      <c r="C136" s="200"/>
      <c r="D136" s="201"/>
      <c r="E136" s="202"/>
      <c r="F136" s="407"/>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F136" s="197"/>
      <c r="AI136" s="197"/>
    </row>
    <row r="137" spans="1:35" ht="15" customHeight="1">
      <c r="A137" s="198"/>
      <c r="B137" s="211"/>
      <c r="C137" s="212"/>
      <c r="D137" s="201"/>
      <c r="E137" s="202"/>
      <c r="F137" s="407"/>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F137" s="197"/>
      <c r="AI137" s="197"/>
    </row>
    <row r="138" spans="1:35" ht="21.65" customHeight="1">
      <c r="A138" s="198"/>
      <c r="B138" s="211"/>
      <c r="C138" s="212"/>
      <c r="D138" s="201"/>
      <c r="E138" s="202"/>
      <c r="F138" s="407"/>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F138" s="197"/>
      <c r="AI138" s="197"/>
    </row>
    <row r="139" spans="1:35" ht="21.65" customHeight="1">
      <c r="A139" s="125"/>
      <c r="B139" s="126" t="s">
        <v>24</v>
      </c>
      <c r="C139" s="127"/>
      <c r="D139" s="134"/>
      <c r="E139" s="128"/>
      <c r="F139" s="404">
        <f>SUM(F110:F138)</f>
        <v>0</v>
      </c>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F139" s="197"/>
      <c r="AI139" s="197"/>
    </row>
    <row r="140" spans="1:35" ht="21.65" customHeight="1">
      <c r="A140" s="6"/>
      <c r="B140" s="44"/>
      <c r="C140" s="130"/>
      <c r="D140" s="98"/>
      <c r="E140" s="39"/>
      <c r="F140" s="405" t="s">
        <v>255</v>
      </c>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F140" s="197"/>
      <c r="AI140" s="197"/>
    </row>
    <row r="141" spans="1:35" ht="15.65" customHeight="1">
      <c r="A141" s="198"/>
      <c r="B141" s="9" t="s">
        <v>116</v>
      </c>
      <c r="C141" s="212"/>
      <c r="D141" s="201"/>
      <c r="E141" s="202"/>
      <c r="F141" s="407"/>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F141" s="197"/>
      <c r="AI141" s="197"/>
    </row>
    <row r="142" spans="1:35" ht="15.65" customHeight="1">
      <c r="A142" s="198"/>
      <c r="B142" s="15" t="s">
        <v>83</v>
      </c>
      <c r="C142" s="212"/>
      <c r="D142" s="201"/>
      <c r="E142" s="202"/>
      <c r="F142" s="407"/>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F142" s="197"/>
      <c r="AI142" s="197"/>
    </row>
    <row r="143" spans="1:35" ht="16.25" customHeight="1">
      <c r="A143" s="198"/>
      <c r="B143" s="16" t="s">
        <v>25</v>
      </c>
      <c r="C143" s="212"/>
      <c r="D143" s="201"/>
      <c r="E143" s="202"/>
      <c r="F143" s="407"/>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F143" s="197"/>
      <c r="AI143" s="197"/>
    </row>
    <row r="144" spans="1:35" ht="13.75" customHeight="1">
      <c r="B144" s="89" t="s">
        <v>74</v>
      </c>
      <c r="C144" s="64"/>
      <c r="D144" s="132"/>
      <c r="E144" s="19"/>
      <c r="F144" s="402"/>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F144" s="18"/>
      <c r="AI144" s="18"/>
    </row>
    <row r="145" spans="1:35" ht="13.75" customHeight="1">
      <c r="B145" s="89"/>
      <c r="C145" s="64"/>
      <c r="D145" s="132"/>
      <c r="E145" s="19"/>
      <c r="F145" s="402"/>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F145" s="18"/>
      <c r="AI145" s="18"/>
    </row>
    <row r="146" spans="1:35" ht="13.75" customHeight="1">
      <c r="B146" s="89" t="s">
        <v>143</v>
      </c>
      <c r="C146" s="64"/>
      <c r="D146" s="132"/>
      <c r="E146" s="19"/>
      <c r="F146" s="402"/>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F146" s="18"/>
      <c r="AI146" s="18"/>
    </row>
    <row r="147" spans="1:35" ht="13.75" customHeight="1">
      <c r="A147" s="198"/>
      <c r="B147" s="199"/>
      <c r="C147" s="200"/>
      <c r="D147" s="201"/>
      <c r="E147" s="202"/>
      <c r="F147" s="407"/>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F147" s="197"/>
      <c r="AI147" s="197"/>
    </row>
    <row r="148" spans="1:35" ht="13.75" customHeight="1">
      <c r="A148" s="195" t="s">
        <v>6</v>
      </c>
      <c r="B148" s="203" t="s">
        <v>147</v>
      </c>
      <c r="C148" s="204" t="s">
        <v>13</v>
      </c>
      <c r="D148" s="301">
        <v>230</v>
      </c>
      <c r="E148" s="205"/>
      <c r="F148" s="409">
        <f t="shared" ref="F148:F152" si="6">D148*E148</f>
        <v>0</v>
      </c>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F148" s="197"/>
      <c r="AI148" s="197"/>
    </row>
    <row r="149" spans="1:35" ht="13.75" customHeight="1">
      <c r="A149" s="195"/>
      <c r="B149" s="209"/>
      <c r="C149" s="204"/>
      <c r="D149" s="301"/>
      <c r="E149" s="205"/>
      <c r="F149" s="409"/>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F149" s="197"/>
      <c r="AI149" s="197"/>
    </row>
    <row r="150" spans="1:35" ht="13.75" customHeight="1">
      <c r="A150" s="195" t="s">
        <v>7</v>
      </c>
      <c r="B150" s="108" t="s">
        <v>148</v>
      </c>
      <c r="C150" s="204" t="s">
        <v>13</v>
      </c>
      <c r="D150" s="301">
        <v>230</v>
      </c>
      <c r="E150" s="205"/>
      <c r="F150" s="409">
        <f t="shared" si="6"/>
        <v>0</v>
      </c>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F150" s="197"/>
      <c r="AI150" s="197"/>
    </row>
    <row r="151" spans="1:35" ht="13.75" customHeight="1">
      <c r="A151" s="195"/>
      <c r="B151" s="108"/>
      <c r="C151" s="204"/>
      <c r="D151" s="301"/>
      <c r="E151" s="205"/>
      <c r="F151" s="409"/>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F151" s="197"/>
      <c r="AI151" s="197"/>
    </row>
    <row r="152" spans="1:35" ht="13.75" customHeight="1">
      <c r="A152" s="206" t="s">
        <v>9</v>
      </c>
      <c r="B152" s="207" t="s">
        <v>149</v>
      </c>
      <c r="C152" s="208" t="s">
        <v>13</v>
      </c>
      <c r="D152" s="302">
        <v>230</v>
      </c>
      <c r="E152" s="205"/>
      <c r="F152" s="409">
        <f t="shared" si="6"/>
        <v>0</v>
      </c>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F152" s="197"/>
      <c r="AI152" s="197"/>
    </row>
    <row r="153" spans="1:35" ht="13.75" customHeight="1">
      <c r="A153" s="195"/>
      <c r="B153" s="203"/>
      <c r="C153" s="204"/>
      <c r="D153" s="301"/>
      <c r="E153" s="205"/>
      <c r="F153" s="409"/>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F153" s="197"/>
      <c r="AI153" s="197"/>
    </row>
    <row r="154" spans="1:35" ht="13.75" customHeight="1">
      <c r="B154" s="89"/>
      <c r="C154" s="64"/>
      <c r="D154" s="132"/>
      <c r="E154" s="19"/>
      <c r="F154" s="402"/>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F154" s="18"/>
      <c r="AI154" s="18"/>
    </row>
    <row r="155" spans="1:35" ht="13.75" customHeight="1">
      <c r="A155" s="99"/>
      <c r="B155" s="106" t="s">
        <v>144</v>
      </c>
      <c r="C155" s="100"/>
      <c r="D155" s="138"/>
      <c r="E155" s="191"/>
      <c r="F155" s="41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F155" s="18"/>
      <c r="AI155" s="18"/>
    </row>
    <row r="156" spans="1:35" ht="13.75" customHeight="1">
      <c r="A156" s="99"/>
      <c r="B156" s="105"/>
      <c r="C156" s="100"/>
      <c r="D156" s="138"/>
      <c r="E156" s="192"/>
      <c r="F156" s="41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F156" s="18"/>
      <c r="AI156" s="18"/>
    </row>
    <row r="157" spans="1:35" ht="13.75" customHeight="1">
      <c r="A157" s="99" t="s">
        <v>10</v>
      </c>
      <c r="B157" s="105" t="s">
        <v>146</v>
      </c>
      <c r="C157" s="100" t="s">
        <v>13</v>
      </c>
      <c r="D157" s="138">
        <v>230</v>
      </c>
      <c r="E157" s="192"/>
      <c r="F157" s="410">
        <f>D157*E157</f>
        <v>0</v>
      </c>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F157" s="18"/>
      <c r="AI157" s="18"/>
    </row>
    <row r="158" spans="1:35" ht="19.25" customHeight="1">
      <c r="B158" s="83"/>
      <c r="C158" s="64"/>
      <c r="D158" s="132"/>
      <c r="E158" s="19"/>
      <c r="F158" s="402"/>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F158" s="18">
        <v>135</v>
      </c>
      <c r="AI158" s="18">
        <v>6000</v>
      </c>
    </row>
    <row r="159" spans="1:35" ht="11.25" customHeight="1">
      <c r="A159" s="195" t="s">
        <v>11</v>
      </c>
      <c r="B159" s="193" t="s">
        <v>145</v>
      </c>
      <c r="C159" s="196" t="s">
        <v>13</v>
      </c>
      <c r="D159" s="303">
        <v>230</v>
      </c>
      <c r="E159" s="194"/>
      <c r="F159" s="411">
        <f>D159*E159</f>
        <v>0</v>
      </c>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F159" s="18"/>
      <c r="AI159" s="18"/>
    </row>
    <row r="160" spans="1:35" ht="11.25" customHeight="1">
      <c r="A160" s="195"/>
      <c r="B160" s="193"/>
      <c r="C160" s="196"/>
      <c r="D160" s="303"/>
      <c r="E160" s="194"/>
      <c r="F160" s="411"/>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F160" s="197"/>
      <c r="AI160" s="197"/>
    </row>
    <row r="161" spans="1:35" ht="11.25" customHeight="1">
      <c r="A161" s="195"/>
      <c r="B161" s="193"/>
      <c r="C161" s="196"/>
      <c r="D161" s="303"/>
      <c r="E161" s="194"/>
      <c r="F161" s="411"/>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F161" s="197"/>
      <c r="AI161" s="197"/>
    </row>
    <row r="162" spans="1:35" ht="13.75" customHeight="1">
      <c r="B162" s="79" t="s">
        <v>75</v>
      </c>
      <c r="C162" s="86"/>
      <c r="D162" s="132"/>
      <c r="E162" s="19"/>
      <c r="F162" s="402"/>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F162" s="18"/>
      <c r="AI162" s="18">
        <v>0</v>
      </c>
    </row>
    <row r="163" spans="1:35" ht="27.75" customHeight="1">
      <c r="A163" s="8" t="s">
        <v>12</v>
      </c>
      <c r="B163" s="79" t="s">
        <v>76</v>
      </c>
      <c r="C163" s="23" t="s">
        <v>13</v>
      </c>
      <c r="D163" s="132">
        <v>230</v>
      </c>
      <c r="E163" s="19"/>
      <c r="F163" s="402">
        <f>E163*D163</f>
        <v>0</v>
      </c>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F163" s="18">
        <v>135</v>
      </c>
      <c r="AI163" s="18">
        <v>30000</v>
      </c>
    </row>
    <row r="164" spans="1:35" ht="11.25" customHeight="1">
      <c r="B164" s="79"/>
      <c r="C164" s="23"/>
      <c r="D164" s="132"/>
      <c r="E164" s="19"/>
      <c r="F164" s="402"/>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F164" s="18"/>
      <c r="AI164" s="18"/>
    </row>
    <row r="165" spans="1:35" ht="13">
      <c r="B165" s="84" t="s">
        <v>77</v>
      </c>
      <c r="C165" s="23"/>
      <c r="D165" s="132"/>
      <c r="E165" s="19"/>
      <c r="F165" s="402"/>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F165" s="18"/>
      <c r="AI165" s="18">
        <v>0</v>
      </c>
    </row>
    <row r="166" spans="1:35" ht="8.4" customHeight="1">
      <c r="B166" s="29"/>
      <c r="C166" s="23"/>
      <c r="D166" s="132"/>
      <c r="E166" s="19"/>
      <c r="F166" s="402"/>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F166" s="18"/>
      <c r="AI166" s="18"/>
    </row>
    <row r="167" spans="1:35" ht="26">
      <c r="B167" s="16" t="s">
        <v>78</v>
      </c>
      <c r="C167" s="23"/>
      <c r="D167" s="132"/>
      <c r="E167" s="19"/>
      <c r="F167" s="402"/>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F167" s="18"/>
      <c r="AI167" s="18">
        <v>0</v>
      </c>
    </row>
    <row r="168" spans="1:35">
      <c r="A168" s="8" t="s">
        <v>16</v>
      </c>
      <c r="B168" s="83" t="s">
        <v>79</v>
      </c>
      <c r="C168" s="64" t="s">
        <v>13</v>
      </c>
      <c r="D168" s="132">
        <v>230</v>
      </c>
      <c r="E168" s="19"/>
      <c r="F168" s="402">
        <f t="shared" ref="F168" si="7">E168*D168</f>
        <v>0</v>
      </c>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F168" s="18">
        <v>139</v>
      </c>
      <c r="AI168" s="18">
        <v>15000</v>
      </c>
    </row>
    <row r="169" spans="1:35">
      <c r="A169" s="198"/>
      <c r="B169" s="210"/>
      <c r="C169" s="200"/>
      <c r="D169" s="201"/>
      <c r="E169" s="202"/>
      <c r="F169" s="407"/>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F169" s="197"/>
      <c r="AI169" s="197"/>
    </row>
    <row r="170" spans="1:35">
      <c r="A170" s="198"/>
      <c r="B170" s="210"/>
      <c r="C170" s="200"/>
      <c r="D170" s="201"/>
      <c r="E170" s="202"/>
      <c r="F170" s="407"/>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F170" s="197"/>
      <c r="AI170" s="197"/>
    </row>
    <row r="171" spans="1:35">
      <c r="A171" s="198"/>
      <c r="B171" s="210"/>
      <c r="C171" s="200"/>
      <c r="D171" s="201"/>
      <c r="E171" s="202"/>
      <c r="F171" s="407"/>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F171" s="197"/>
      <c r="AI171" s="197"/>
    </row>
    <row r="172" spans="1:35" ht="13">
      <c r="A172" s="198"/>
      <c r="B172" s="199" t="s">
        <v>153</v>
      </c>
      <c r="C172" s="200"/>
      <c r="D172" s="201"/>
      <c r="E172" s="202"/>
      <c r="F172" s="407"/>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F172" s="197"/>
      <c r="AI172" s="197"/>
    </row>
    <row r="173" spans="1:35">
      <c r="A173" s="198"/>
      <c r="B173" s="210"/>
      <c r="C173" s="200"/>
      <c r="D173" s="201"/>
      <c r="E173" s="202"/>
      <c r="F173" s="407"/>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F173" s="197"/>
      <c r="AI173" s="197"/>
    </row>
    <row r="174" spans="1:35" ht="31.25" customHeight="1">
      <c r="A174" s="198" t="s">
        <v>19</v>
      </c>
      <c r="B174" s="210" t="s">
        <v>152</v>
      </c>
      <c r="C174" s="200" t="s">
        <v>0</v>
      </c>
      <c r="D174" s="201">
        <v>1</v>
      </c>
      <c r="E174" s="202"/>
      <c r="F174" s="407">
        <f>E174*D174</f>
        <v>0</v>
      </c>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F174" s="197"/>
      <c r="AI174" s="197"/>
    </row>
    <row r="175" spans="1:35">
      <c r="A175" s="198"/>
      <c r="B175" s="210"/>
      <c r="C175" s="200"/>
      <c r="D175" s="201"/>
      <c r="E175" s="202"/>
      <c r="F175" s="407"/>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F175" s="197"/>
      <c r="AI175" s="197"/>
    </row>
    <row r="176" spans="1:35">
      <c r="A176" s="198"/>
      <c r="B176" s="210"/>
      <c r="C176" s="200"/>
      <c r="D176" s="201"/>
      <c r="E176" s="202"/>
      <c r="F176" s="407"/>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F176" s="197"/>
      <c r="AI176" s="197"/>
    </row>
    <row r="177" spans="1:35">
      <c r="A177" s="198"/>
      <c r="B177" s="210"/>
      <c r="C177" s="200"/>
      <c r="D177" s="201"/>
      <c r="E177" s="202"/>
      <c r="F177" s="407"/>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F177" s="197"/>
      <c r="AI177" s="197"/>
    </row>
    <row r="178" spans="1:35">
      <c r="A178" s="198"/>
      <c r="B178" s="210"/>
      <c r="C178" s="200"/>
      <c r="D178" s="201"/>
      <c r="E178" s="202"/>
      <c r="F178" s="407"/>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F178" s="197"/>
      <c r="AI178" s="197"/>
    </row>
    <row r="179" spans="1:35">
      <c r="A179" s="198"/>
      <c r="B179" s="210"/>
      <c r="C179" s="200"/>
      <c r="D179" s="201"/>
      <c r="E179" s="202"/>
      <c r="F179" s="407"/>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F179" s="197"/>
      <c r="AI179" s="197"/>
    </row>
    <row r="180" spans="1:35">
      <c r="A180" s="198"/>
      <c r="B180" s="210"/>
      <c r="C180" s="200"/>
      <c r="D180" s="201"/>
      <c r="E180" s="202"/>
      <c r="F180" s="407"/>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F180" s="197"/>
      <c r="AI180" s="197"/>
    </row>
    <row r="181" spans="1:35">
      <c r="A181" s="198"/>
      <c r="B181" s="210"/>
      <c r="C181" s="200"/>
      <c r="D181" s="201"/>
      <c r="E181" s="202"/>
      <c r="F181" s="407"/>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F181" s="197"/>
      <c r="AI181" s="197"/>
    </row>
    <row r="182" spans="1:35">
      <c r="A182" s="198"/>
      <c r="B182" s="210"/>
      <c r="C182" s="200"/>
      <c r="D182" s="201"/>
      <c r="E182" s="202"/>
      <c r="F182" s="407"/>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F182" s="197"/>
      <c r="AI182" s="197"/>
    </row>
    <row r="183" spans="1:35">
      <c r="A183" s="198"/>
      <c r="B183" s="210"/>
      <c r="C183" s="200"/>
      <c r="D183" s="201"/>
      <c r="E183" s="202"/>
      <c r="F183" s="407"/>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F183" s="197"/>
      <c r="AI183" s="197"/>
    </row>
    <row r="184" spans="1:35">
      <c r="A184" s="198"/>
      <c r="B184" s="210"/>
      <c r="C184" s="200"/>
      <c r="D184" s="201"/>
      <c r="E184" s="202"/>
      <c r="F184" s="407"/>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F184" s="197"/>
      <c r="AI184" s="197"/>
    </row>
    <row r="185" spans="1:35">
      <c r="A185" s="198"/>
      <c r="B185" s="210"/>
      <c r="C185" s="200"/>
      <c r="D185" s="201"/>
      <c r="E185" s="202"/>
      <c r="F185" s="407"/>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F185" s="197"/>
      <c r="AI185" s="197"/>
    </row>
    <row r="186" spans="1:35">
      <c r="A186" s="198"/>
      <c r="B186" s="210"/>
      <c r="C186" s="200"/>
      <c r="D186" s="201"/>
      <c r="E186" s="202"/>
      <c r="F186" s="407"/>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F186" s="197"/>
      <c r="AI186" s="197"/>
    </row>
    <row r="187" spans="1:35">
      <c r="A187" s="198"/>
      <c r="B187" s="210"/>
      <c r="C187" s="200"/>
      <c r="D187" s="201"/>
      <c r="E187" s="202"/>
      <c r="F187" s="407"/>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F187" s="197"/>
      <c r="AI187" s="197"/>
    </row>
    <row r="188" spans="1:35" ht="9" customHeight="1">
      <c r="B188" s="83"/>
      <c r="C188" s="64"/>
      <c r="D188" s="132"/>
      <c r="E188" s="19"/>
      <c r="F188" s="402"/>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F188" s="18"/>
      <c r="AI188" s="18">
        <v>0</v>
      </c>
    </row>
    <row r="189" spans="1:35">
      <c r="B189" s="29"/>
      <c r="C189" s="23"/>
      <c r="D189" s="132"/>
      <c r="E189" s="19"/>
      <c r="F189" s="402"/>
    </row>
    <row r="190" spans="1:35">
      <c r="B190" s="88"/>
      <c r="C190" s="23"/>
      <c r="D190" s="132"/>
      <c r="E190" s="19"/>
      <c r="F190" s="402"/>
    </row>
    <row r="191" spans="1:35" s="44" customFormat="1" ht="13">
      <c r="A191" s="125"/>
      <c r="B191" s="126" t="s">
        <v>24</v>
      </c>
      <c r="C191" s="127"/>
      <c r="D191" s="134"/>
      <c r="E191" s="128"/>
      <c r="F191" s="404">
        <f>SUM(F148:F190)</f>
        <v>0</v>
      </c>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F191" s="36"/>
      <c r="AI191" s="40"/>
    </row>
    <row r="192" spans="1:35" s="44" customFormat="1" ht="13">
      <c r="A192" s="6"/>
      <c r="B192" s="335"/>
      <c r="C192" s="336"/>
      <c r="D192" s="337"/>
      <c r="E192" s="338"/>
      <c r="F192" s="405" t="s">
        <v>256</v>
      </c>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I192" s="131"/>
    </row>
    <row r="193" spans="1:35" s="44" customFormat="1" ht="13">
      <c r="A193" s="6"/>
      <c r="B193" s="339" t="s">
        <v>116</v>
      </c>
      <c r="C193" s="340"/>
      <c r="D193" s="341"/>
      <c r="E193" s="342"/>
      <c r="F193" s="412"/>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I193" s="131"/>
    </row>
    <row r="194" spans="1:35" s="44" customFormat="1" ht="13">
      <c r="A194" s="6"/>
      <c r="B194" s="343" t="s">
        <v>83</v>
      </c>
      <c r="C194" s="340"/>
      <c r="D194" s="341"/>
      <c r="E194" s="342"/>
      <c r="F194" s="412"/>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I194" s="131"/>
    </row>
    <row r="195" spans="1:35" s="44" customFormat="1" ht="13">
      <c r="A195" s="6"/>
      <c r="B195" s="344" t="s">
        <v>257</v>
      </c>
      <c r="C195" s="340"/>
      <c r="D195" s="341"/>
      <c r="E195" s="342"/>
      <c r="F195" s="412"/>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I195" s="131"/>
    </row>
    <row r="196" spans="1:35" s="44" customFormat="1" ht="13">
      <c r="A196" s="6"/>
      <c r="B196" s="345"/>
      <c r="C196" s="340"/>
      <c r="D196" s="341"/>
      <c r="E196" s="342"/>
      <c r="F196" s="412"/>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I196" s="131"/>
    </row>
    <row r="197" spans="1:35" s="44" customFormat="1" ht="13">
      <c r="A197" s="334"/>
      <c r="B197" s="332" t="s">
        <v>14</v>
      </c>
      <c r="C197" s="333"/>
      <c r="D197" s="201"/>
      <c r="E197" s="202"/>
      <c r="F197" s="407"/>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I197" s="131"/>
    </row>
    <row r="198" spans="1:35" s="44" customFormat="1" ht="13">
      <c r="A198" s="198"/>
      <c r="B198" s="332"/>
      <c r="C198" s="333"/>
      <c r="D198" s="201"/>
      <c r="E198" s="202"/>
      <c r="F198" s="407"/>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I198" s="131"/>
    </row>
    <row r="199" spans="1:35" s="44" customFormat="1" ht="26">
      <c r="A199" s="8"/>
      <c r="B199" s="16" t="s">
        <v>15</v>
      </c>
      <c r="C199" s="27"/>
      <c r="D199" s="132"/>
      <c r="E199" s="19"/>
      <c r="F199" s="407"/>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I199" s="131"/>
    </row>
    <row r="200" spans="1:35" s="44" customFormat="1" ht="13">
      <c r="A200" s="8"/>
      <c r="B200" s="28"/>
      <c r="C200" s="27"/>
      <c r="D200" s="132"/>
      <c r="E200" s="19"/>
      <c r="F200" s="407"/>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I200" s="131"/>
    </row>
    <row r="201" spans="1:35" s="44" customFormat="1" ht="29">
      <c r="A201" s="8" t="s">
        <v>6</v>
      </c>
      <c r="B201" s="109" t="s">
        <v>114</v>
      </c>
      <c r="C201" s="110" t="s">
        <v>20</v>
      </c>
      <c r="D201" s="137">
        <v>70</v>
      </c>
      <c r="E201" s="104"/>
      <c r="F201" s="413">
        <f t="shared" ref="F201" si="8">D201*E201</f>
        <v>0</v>
      </c>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I201" s="131"/>
    </row>
    <row r="202" spans="1:35" s="44" customFormat="1" ht="14.5">
      <c r="A202" s="8"/>
      <c r="B202" s="109"/>
      <c r="C202" s="110"/>
      <c r="D202" s="137"/>
      <c r="E202" s="104"/>
      <c r="F202" s="413"/>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I202" s="131"/>
    </row>
    <row r="203" spans="1:35" s="44" customFormat="1" ht="14.5">
      <c r="A203" s="101" t="s">
        <v>7</v>
      </c>
      <c r="B203" s="109" t="s">
        <v>106</v>
      </c>
      <c r="C203" s="110" t="s">
        <v>18</v>
      </c>
      <c r="D203" s="137">
        <v>2</v>
      </c>
      <c r="E203" s="104"/>
      <c r="F203" s="413">
        <f t="shared" ref="F203" si="9">D203*E203</f>
        <v>0</v>
      </c>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I203" s="131"/>
    </row>
    <row r="204" spans="1:35" s="44" customFormat="1" ht="14.5">
      <c r="A204" s="101"/>
      <c r="B204" s="109"/>
      <c r="C204" s="110"/>
      <c r="D204" s="137"/>
      <c r="E204" s="104"/>
      <c r="F204" s="413"/>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I204" s="131"/>
    </row>
    <row r="205" spans="1:35" s="44" customFormat="1" ht="14.5">
      <c r="A205" s="101" t="s">
        <v>9</v>
      </c>
      <c r="B205" s="109" t="s">
        <v>137</v>
      </c>
      <c r="C205" s="110" t="s">
        <v>18</v>
      </c>
      <c r="D205" s="137">
        <v>10</v>
      </c>
      <c r="E205" s="104"/>
      <c r="F205" s="413">
        <f t="shared" ref="F205" si="10">D205*E205</f>
        <v>0</v>
      </c>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I205" s="131"/>
    </row>
    <row r="206" spans="1:35" s="44" customFormat="1" ht="14.5">
      <c r="A206" s="101"/>
      <c r="B206" s="109"/>
      <c r="C206" s="110"/>
      <c r="D206" s="137"/>
      <c r="E206" s="104"/>
      <c r="F206" s="413"/>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I206" s="131"/>
    </row>
    <row r="207" spans="1:35" s="44" customFormat="1" ht="14.5">
      <c r="A207" s="101" t="s">
        <v>10</v>
      </c>
      <c r="B207" s="109" t="s">
        <v>113</v>
      </c>
      <c r="C207" s="110" t="s">
        <v>18</v>
      </c>
      <c r="D207" s="137">
        <v>4</v>
      </c>
      <c r="E207" s="104"/>
      <c r="F207" s="413">
        <f t="shared" ref="F207" si="11">D207*E207</f>
        <v>0</v>
      </c>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I207" s="131"/>
    </row>
    <row r="208" spans="1:35" s="44" customFormat="1" ht="14.5">
      <c r="A208" s="8"/>
      <c r="B208" s="109"/>
      <c r="C208" s="110"/>
      <c r="D208" s="132"/>
      <c r="E208" s="104"/>
      <c r="F208" s="402"/>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I208" s="131"/>
    </row>
    <row r="209" spans="1:35" s="44" customFormat="1" ht="14.5">
      <c r="A209" s="8" t="s">
        <v>11</v>
      </c>
      <c r="B209" s="109" t="s">
        <v>115</v>
      </c>
      <c r="C209" s="110" t="s">
        <v>18</v>
      </c>
      <c r="D209" s="132">
        <v>14</v>
      </c>
      <c r="E209" s="104"/>
      <c r="F209" s="402">
        <f>E209*D209</f>
        <v>0</v>
      </c>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I209" s="131"/>
    </row>
    <row r="210" spans="1:35" s="44" customFormat="1" ht="14.5">
      <c r="A210" s="8"/>
      <c r="B210" s="109"/>
      <c r="C210" s="110"/>
      <c r="D210" s="132"/>
      <c r="E210" s="104"/>
      <c r="F210" s="402"/>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I210" s="131"/>
    </row>
    <row r="211" spans="1:35" s="44" customFormat="1" ht="14.5">
      <c r="A211" s="8" t="s">
        <v>12</v>
      </c>
      <c r="B211" s="109" t="s">
        <v>17</v>
      </c>
      <c r="C211" s="110" t="s">
        <v>18</v>
      </c>
      <c r="D211" s="132">
        <v>10</v>
      </c>
      <c r="E211" s="104"/>
      <c r="F211" s="402">
        <f>E211*D211</f>
        <v>0</v>
      </c>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I211" s="131"/>
    </row>
    <row r="212" spans="1:35" s="44" customFormat="1" ht="14.5">
      <c r="A212" s="8"/>
      <c r="B212" s="109"/>
      <c r="C212" s="110"/>
      <c r="D212" s="132"/>
      <c r="E212" s="104"/>
      <c r="F212" s="402"/>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I212" s="131"/>
    </row>
    <row r="213" spans="1:35" s="44" customFormat="1" ht="14.5">
      <c r="A213" s="8" t="s">
        <v>16</v>
      </c>
      <c r="B213" s="109" t="s">
        <v>156</v>
      </c>
      <c r="C213" s="110" t="s">
        <v>20</v>
      </c>
      <c r="D213" s="132">
        <v>30</v>
      </c>
      <c r="E213" s="104"/>
      <c r="F213" s="402">
        <f>E213*D213</f>
        <v>0</v>
      </c>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I213" s="131"/>
    </row>
    <row r="214" spans="1:35" s="44" customFormat="1" ht="14.5">
      <c r="A214" s="8"/>
      <c r="B214" s="109"/>
      <c r="C214" s="110"/>
      <c r="D214" s="132"/>
      <c r="E214" s="104"/>
      <c r="F214" s="402"/>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I214" s="131"/>
    </row>
    <row r="215" spans="1:35" s="44" customFormat="1" ht="14.5">
      <c r="A215" s="101" t="s">
        <v>19</v>
      </c>
      <c r="B215" s="109" t="s">
        <v>136</v>
      </c>
      <c r="C215" s="110" t="s">
        <v>18</v>
      </c>
      <c r="D215" s="137">
        <v>4</v>
      </c>
      <c r="E215" s="104"/>
      <c r="F215" s="413">
        <f t="shared" ref="F215" si="12">D215*E215</f>
        <v>0</v>
      </c>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I215" s="131"/>
    </row>
    <row r="216" spans="1:35" s="44" customFormat="1" ht="14.5">
      <c r="A216" s="8"/>
      <c r="B216" s="109"/>
      <c r="C216" s="110"/>
      <c r="D216" s="132"/>
      <c r="E216" s="19"/>
      <c r="F216" s="402"/>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I216" s="131"/>
    </row>
    <row r="217" spans="1:35" s="44" customFormat="1" ht="14.5">
      <c r="A217" s="8" t="s">
        <v>21</v>
      </c>
      <c r="B217" s="109" t="s">
        <v>138</v>
      </c>
      <c r="C217" s="110" t="s">
        <v>0</v>
      </c>
      <c r="D217" s="132">
        <v>1</v>
      </c>
      <c r="E217" s="19"/>
      <c r="F217" s="402">
        <f>E217*D217</f>
        <v>0</v>
      </c>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I217" s="131"/>
    </row>
    <row r="218" spans="1:35" s="44" customFormat="1" ht="14.5">
      <c r="A218" s="8"/>
      <c r="B218" s="109"/>
      <c r="C218" s="110"/>
      <c r="D218" s="132"/>
      <c r="E218" s="19"/>
      <c r="F218" s="402"/>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I218" s="131"/>
    </row>
    <row r="219" spans="1:35" s="44" customFormat="1" ht="43.5">
      <c r="A219" s="346" t="s">
        <v>22</v>
      </c>
      <c r="B219" s="221" t="s">
        <v>155</v>
      </c>
      <c r="C219" s="220" t="s">
        <v>18</v>
      </c>
      <c r="D219" s="304">
        <v>1</v>
      </c>
      <c r="E219" s="225"/>
      <c r="F219" s="411">
        <f>E219*D219</f>
        <v>0</v>
      </c>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I219" s="131"/>
    </row>
    <row r="220" spans="1:35" s="44" customFormat="1" ht="43.5">
      <c r="A220" s="346" t="s">
        <v>40</v>
      </c>
      <c r="B220" s="221" t="s">
        <v>158</v>
      </c>
      <c r="C220" s="220" t="s">
        <v>18</v>
      </c>
      <c r="D220" s="304">
        <v>1</v>
      </c>
      <c r="E220" s="205"/>
      <c r="F220" s="411">
        <f>E220*D220</f>
        <v>0</v>
      </c>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I220" s="131"/>
    </row>
    <row r="221" spans="1:35" s="44" customFormat="1" ht="14.5">
      <c r="A221" s="346" t="s">
        <v>248</v>
      </c>
      <c r="B221" s="222" t="s">
        <v>154</v>
      </c>
      <c r="C221" s="223" t="s">
        <v>20</v>
      </c>
      <c r="D221" s="304">
        <v>6</v>
      </c>
      <c r="E221" s="205"/>
      <c r="F221" s="411">
        <f>E221*D221</f>
        <v>0</v>
      </c>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I221" s="131"/>
    </row>
    <row r="222" spans="1:35" s="44" customFormat="1" ht="14.5">
      <c r="A222" s="346" t="s">
        <v>103</v>
      </c>
      <c r="B222" s="222" t="s">
        <v>157</v>
      </c>
      <c r="C222" s="224" t="s">
        <v>0</v>
      </c>
      <c r="D222" s="304">
        <v>1</v>
      </c>
      <c r="E222" s="205"/>
      <c r="F222" s="411">
        <f>E222*D222</f>
        <v>0</v>
      </c>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I222" s="131"/>
    </row>
    <row r="223" spans="1:35" s="44" customFormat="1" ht="14.5">
      <c r="A223" s="8"/>
      <c r="B223" s="109"/>
      <c r="C223" s="110"/>
      <c r="D223" s="132"/>
      <c r="E223" s="19"/>
      <c r="F223" s="402"/>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I223" s="131"/>
    </row>
    <row r="224" spans="1:35" s="44" customFormat="1" ht="14.5">
      <c r="A224" s="347"/>
      <c r="B224" s="219" t="s">
        <v>108</v>
      </c>
      <c r="C224" s="220"/>
      <c r="D224" s="304"/>
      <c r="E224" s="205"/>
      <c r="F224" s="411"/>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I224" s="131"/>
    </row>
    <row r="225" spans="1:35" s="44" customFormat="1" ht="29">
      <c r="A225" s="347" t="s">
        <v>104</v>
      </c>
      <c r="B225" s="221" t="s">
        <v>109</v>
      </c>
      <c r="C225" s="220" t="s">
        <v>18</v>
      </c>
      <c r="D225" s="304">
        <v>1</v>
      </c>
      <c r="E225" s="205"/>
      <c r="F225" s="411">
        <f>E225*D225</f>
        <v>0</v>
      </c>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I225" s="131"/>
    </row>
    <row r="226" spans="1:35" s="44" customFormat="1" ht="29">
      <c r="A226" s="347" t="s">
        <v>107</v>
      </c>
      <c r="B226" s="221" t="s">
        <v>110</v>
      </c>
      <c r="C226" s="220" t="s">
        <v>18</v>
      </c>
      <c r="D226" s="304">
        <v>1</v>
      </c>
      <c r="E226" s="205"/>
      <c r="F226" s="411">
        <f>E226*D226</f>
        <v>0</v>
      </c>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I226" s="131"/>
    </row>
    <row r="227" spans="1:35" s="44" customFormat="1" ht="14.5">
      <c r="A227" s="8"/>
      <c r="B227" s="109"/>
      <c r="C227" s="110"/>
      <c r="D227" s="132"/>
      <c r="E227" s="19"/>
      <c r="F227" s="402"/>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I227" s="131"/>
    </row>
    <row r="228" spans="1:35" s="44" customFormat="1" ht="14.5">
      <c r="A228" s="198"/>
      <c r="B228" s="109"/>
      <c r="C228" s="228"/>
      <c r="D228" s="201"/>
      <c r="E228" s="202"/>
      <c r="F228" s="407"/>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I228" s="131"/>
    </row>
    <row r="229" spans="1:35" s="44" customFormat="1" ht="14.5">
      <c r="A229" s="198"/>
      <c r="B229" s="109"/>
      <c r="C229" s="228"/>
      <c r="D229" s="201"/>
      <c r="E229" s="202"/>
      <c r="F229" s="407"/>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I229" s="131"/>
    </row>
    <row r="230" spans="1:35" s="44" customFormat="1" ht="14.5">
      <c r="A230" s="8"/>
      <c r="B230" s="109"/>
      <c r="C230" s="21"/>
      <c r="D230" s="132"/>
      <c r="E230" s="19"/>
      <c r="F230" s="402"/>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I230" s="131"/>
    </row>
    <row r="231" spans="1:35" s="44" customFormat="1" ht="13">
      <c r="A231" s="8"/>
      <c r="B231" s="45"/>
      <c r="C231" s="8"/>
      <c r="D231" s="59"/>
      <c r="E231" s="11"/>
      <c r="F231" s="58"/>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I231" s="131"/>
    </row>
    <row r="232" spans="1:35" s="44" customFormat="1" ht="13">
      <c r="A232" s="8"/>
      <c r="B232" s="45"/>
      <c r="C232" s="8"/>
      <c r="D232" s="59"/>
      <c r="E232" s="11"/>
      <c r="F232" s="58"/>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I232" s="131"/>
    </row>
    <row r="233" spans="1:35" s="44" customFormat="1" ht="13">
      <c r="A233" s="8"/>
      <c r="B233" s="28"/>
      <c r="C233" s="8"/>
      <c r="D233" s="59"/>
      <c r="E233" s="11"/>
      <c r="F233" s="58"/>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I233" s="131"/>
    </row>
    <row r="234" spans="1:35" s="44" customFormat="1" ht="13">
      <c r="A234" s="30"/>
      <c r="B234" s="31"/>
      <c r="C234" s="32"/>
      <c r="D234" s="95"/>
      <c r="E234" s="33"/>
      <c r="F234" s="406"/>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I234" s="131"/>
    </row>
    <row r="235" spans="1:35" s="44" customFormat="1" ht="13">
      <c r="A235" s="35"/>
      <c r="B235" s="36" t="s">
        <v>24</v>
      </c>
      <c r="C235" s="37"/>
      <c r="D235" s="97"/>
      <c r="E235" s="38"/>
      <c r="F235" s="408">
        <f>SUM(F201:F234)</f>
        <v>0</v>
      </c>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I235" s="131"/>
    </row>
    <row r="236" spans="1:35" s="44" customFormat="1" ht="13">
      <c r="A236" s="41"/>
      <c r="B236" s="46"/>
      <c r="C236" s="47"/>
      <c r="D236" s="135"/>
      <c r="E236" s="12"/>
      <c r="F236" s="405" t="s">
        <v>258</v>
      </c>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I236" s="131"/>
    </row>
    <row r="237" spans="1:35" s="44" customFormat="1" ht="13">
      <c r="A237" s="30"/>
      <c r="B237" s="124" t="s">
        <v>116</v>
      </c>
      <c r="C237" s="32"/>
      <c r="D237" s="95"/>
      <c r="E237" s="33"/>
      <c r="F237" s="414"/>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I237" s="131"/>
    </row>
    <row r="238" spans="1:35" s="44" customFormat="1" ht="13">
      <c r="A238" s="198"/>
      <c r="B238" s="343" t="s">
        <v>83</v>
      </c>
      <c r="C238" s="217"/>
      <c r="D238" s="218"/>
      <c r="E238" s="214"/>
      <c r="F238" s="412"/>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I238" s="131"/>
    </row>
    <row r="239" spans="1:35" s="44" customFormat="1" ht="13">
      <c r="A239" s="198"/>
      <c r="B239" s="344" t="s">
        <v>44</v>
      </c>
      <c r="C239" s="217"/>
      <c r="D239" s="218"/>
      <c r="E239" s="214"/>
      <c r="F239" s="412"/>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I239" s="131"/>
    </row>
    <row r="240" spans="1:35" s="44" customFormat="1" ht="13.5" thickBot="1">
      <c r="A240" s="352"/>
      <c r="B240" s="353"/>
      <c r="C240" s="354"/>
      <c r="D240" s="355"/>
      <c r="E240" s="356"/>
      <c r="F240" s="415"/>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I240" s="131"/>
    </row>
    <row r="241" spans="1:35" s="44" customFormat="1" ht="52.5" thickBot="1">
      <c r="A241" s="357"/>
      <c r="B241" s="358" t="s">
        <v>199</v>
      </c>
      <c r="C241" s="390"/>
      <c r="D241" s="390"/>
      <c r="E241" s="390"/>
      <c r="F241" s="390"/>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I241" s="131"/>
    </row>
    <row r="242" spans="1:35" s="44" customFormat="1" ht="175">
      <c r="A242" s="359" t="s">
        <v>6</v>
      </c>
      <c r="B242" s="360" t="s">
        <v>201</v>
      </c>
      <c r="C242" s="361" t="s">
        <v>169</v>
      </c>
      <c r="D242" s="362">
        <v>1</v>
      </c>
      <c r="E242" s="363"/>
      <c r="F242" s="416">
        <f>E242*D242</f>
        <v>0</v>
      </c>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I242" s="131"/>
    </row>
    <row r="243" spans="1:35" s="44" customFormat="1" ht="112.5">
      <c r="A243" s="364" t="s">
        <v>7</v>
      </c>
      <c r="B243" s="365" t="s">
        <v>203</v>
      </c>
      <c r="C243" s="366" t="s">
        <v>204</v>
      </c>
      <c r="D243" s="367">
        <v>1</v>
      </c>
      <c r="E243" s="368"/>
      <c r="F243" s="417">
        <f t="shared" ref="F243:F245" si="13">E243*D243</f>
        <v>0</v>
      </c>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I243" s="131"/>
    </row>
    <row r="244" spans="1:35" s="44" customFormat="1" ht="62.5">
      <c r="A244" s="369" t="s">
        <v>9</v>
      </c>
      <c r="B244" s="370" t="s">
        <v>206</v>
      </c>
      <c r="C244" s="371" t="s">
        <v>169</v>
      </c>
      <c r="D244" s="372">
        <v>1</v>
      </c>
      <c r="E244" s="373"/>
      <c r="F244" s="418">
        <f t="shared" si="13"/>
        <v>0</v>
      </c>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I244" s="131"/>
    </row>
    <row r="245" spans="1:35" s="44" customFormat="1" ht="62.5">
      <c r="A245" s="364" t="s">
        <v>10</v>
      </c>
      <c r="B245" s="374" t="s">
        <v>207</v>
      </c>
      <c r="C245" s="375" t="s">
        <v>169</v>
      </c>
      <c r="D245" s="376">
        <v>1</v>
      </c>
      <c r="E245" s="368"/>
      <c r="F245" s="417">
        <f t="shared" si="13"/>
        <v>0</v>
      </c>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I245" s="131"/>
    </row>
    <row r="246" spans="1:35" s="44" customFormat="1" ht="14.5">
      <c r="A246" s="369"/>
      <c r="B246" s="370"/>
      <c r="C246" s="377"/>
      <c r="D246" s="378"/>
      <c r="E246" s="373"/>
      <c r="F246" s="418"/>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I246" s="131"/>
    </row>
    <row r="247" spans="1:35" s="44" customFormat="1" ht="14.5">
      <c r="A247" s="369"/>
      <c r="B247" s="370"/>
      <c r="C247" s="377"/>
      <c r="D247" s="378"/>
      <c r="E247" s="373"/>
      <c r="F247" s="418"/>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I247" s="131"/>
    </row>
    <row r="248" spans="1:35" s="44" customFormat="1" ht="14.5">
      <c r="A248" s="369"/>
      <c r="B248" s="370"/>
      <c r="C248" s="377"/>
      <c r="D248" s="378"/>
      <c r="E248" s="373"/>
      <c r="F248" s="418"/>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I248" s="131"/>
    </row>
    <row r="249" spans="1:35" s="44" customFormat="1" ht="14.5">
      <c r="A249" s="369"/>
      <c r="B249" s="370"/>
      <c r="C249" s="377"/>
      <c r="D249" s="378"/>
      <c r="E249" s="373"/>
      <c r="F249" s="418"/>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I249" s="131"/>
    </row>
    <row r="250" spans="1:35" s="44" customFormat="1" ht="14.5">
      <c r="A250" s="369"/>
      <c r="B250" s="370"/>
      <c r="C250" s="377"/>
      <c r="D250" s="378"/>
      <c r="E250" s="373"/>
      <c r="F250" s="418"/>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I250" s="131"/>
    </row>
    <row r="251" spans="1:35" s="44" customFormat="1" ht="14.5">
      <c r="A251" s="369"/>
      <c r="B251" s="370"/>
      <c r="C251" s="377"/>
      <c r="D251" s="378"/>
      <c r="E251" s="373"/>
      <c r="F251" s="418"/>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I251" s="131"/>
    </row>
    <row r="252" spans="1:35" s="44" customFormat="1" ht="14.5">
      <c r="A252" s="369"/>
      <c r="B252" s="370"/>
      <c r="C252" s="377"/>
      <c r="D252" s="378"/>
      <c r="E252" s="373"/>
      <c r="F252" s="418"/>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I252" s="131"/>
    </row>
    <row r="253" spans="1:35" s="44" customFormat="1" ht="14.5">
      <c r="A253" s="369"/>
      <c r="B253" s="370"/>
      <c r="C253" s="377"/>
      <c r="D253" s="378"/>
      <c r="E253" s="373"/>
      <c r="F253" s="418"/>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I253" s="131"/>
    </row>
    <row r="254" spans="1:35" s="44" customFormat="1" ht="13.5" thickBot="1">
      <c r="A254" s="379"/>
      <c r="B254" s="380"/>
      <c r="C254" s="385"/>
      <c r="D254" s="385"/>
      <c r="E254" s="385"/>
      <c r="F254" s="41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I254" s="131"/>
    </row>
    <row r="255" spans="1:35" s="44" customFormat="1" ht="13">
      <c r="A255" s="30"/>
      <c r="B255" s="348"/>
      <c r="C255" s="381"/>
      <c r="D255" s="382"/>
      <c r="E255" s="350"/>
      <c r="F255" s="406"/>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I255" s="131"/>
    </row>
    <row r="256" spans="1:35" s="44" customFormat="1" ht="13">
      <c r="A256" s="35"/>
      <c r="B256" s="349" t="s">
        <v>24</v>
      </c>
      <c r="C256" s="383"/>
      <c r="D256" s="384"/>
      <c r="E256" s="351"/>
      <c r="F256" s="408">
        <f>SUM(F242:F255)</f>
        <v>0</v>
      </c>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I256" s="131"/>
    </row>
    <row r="257" spans="1:35" s="44" customFormat="1" ht="13">
      <c r="A257" s="41"/>
      <c r="B257" s="46"/>
      <c r="C257" s="47"/>
      <c r="D257" s="135"/>
      <c r="E257" s="12"/>
      <c r="F257" s="405" t="s">
        <v>258</v>
      </c>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I257" s="131"/>
    </row>
    <row r="258" spans="1:35" s="44" customFormat="1" ht="14.5">
      <c r="A258" s="99"/>
      <c r="B258" s="113" t="s">
        <v>161</v>
      </c>
      <c r="C258" s="107"/>
      <c r="D258" s="139"/>
      <c r="E258" s="118"/>
      <c r="F258" s="420"/>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I258" s="131"/>
    </row>
    <row r="259" spans="1:35" s="44" customFormat="1" ht="14.5">
      <c r="A259" s="99"/>
      <c r="B259" s="122"/>
      <c r="C259" s="107"/>
      <c r="D259" s="139"/>
      <c r="E259" s="118"/>
      <c r="F259" s="420"/>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I259" s="131"/>
    </row>
    <row r="260" spans="1:35" s="44" customFormat="1" ht="14.5">
      <c r="A260" s="99"/>
      <c r="B260" s="122"/>
      <c r="C260" s="107"/>
      <c r="D260" s="139"/>
      <c r="E260" s="118"/>
      <c r="F260" s="420"/>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I260" s="131"/>
    </row>
    <row r="261" spans="1:35" s="44" customFormat="1" ht="14.5">
      <c r="A261" s="99"/>
      <c r="B261" s="122" t="s">
        <v>164</v>
      </c>
      <c r="C261" s="107"/>
      <c r="D261" s="139"/>
      <c r="E261" s="118"/>
      <c r="F261" s="420">
        <f>F51</f>
        <v>0</v>
      </c>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I261" s="131"/>
    </row>
    <row r="262" spans="1:35" s="44" customFormat="1" ht="14.5">
      <c r="A262" s="99"/>
      <c r="B262" s="122"/>
      <c r="C262" s="107"/>
      <c r="D262" s="139"/>
      <c r="E262" s="118"/>
      <c r="F262" s="420"/>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I262" s="131"/>
    </row>
    <row r="263" spans="1:35" s="44" customFormat="1" ht="14.5">
      <c r="A263" s="99"/>
      <c r="B263" s="122" t="s">
        <v>51</v>
      </c>
      <c r="C263" s="107"/>
      <c r="D263" s="139"/>
      <c r="E263" s="118"/>
      <c r="F263" s="420">
        <f>F98</f>
        <v>0</v>
      </c>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I263" s="131"/>
    </row>
    <row r="264" spans="1:35" s="44" customFormat="1" ht="14.5">
      <c r="A264" s="99"/>
      <c r="B264" s="122"/>
      <c r="C264" s="107"/>
      <c r="D264" s="139"/>
      <c r="E264" s="118"/>
      <c r="F264" s="420"/>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I264" s="131"/>
    </row>
    <row r="265" spans="1:35" s="44" customFormat="1" ht="14.5">
      <c r="A265" s="206"/>
      <c r="B265" s="229" t="s">
        <v>163</v>
      </c>
      <c r="C265" s="107"/>
      <c r="D265" s="139"/>
      <c r="E265" s="118"/>
      <c r="F265" s="421">
        <f>F139</f>
        <v>0</v>
      </c>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I265" s="131"/>
    </row>
    <row r="266" spans="1:35" s="44" customFormat="1" ht="14.5">
      <c r="A266" s="206"/>
      <c r="B266" s="229"/>
      <c r="C266" s="107"/>
      <c r="E266" s="118"/>
      <c r="F266" s="421"/>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I266" s="131"/>
    </row>
    <row r="267" spans="1:35" s="44" customFormat="1" ht="14.5">
      <c r="A267" s="206"/>
      <c r="B267" s="229" t="s">
        <v>162</v>
      </c>
      <c r="C267" s="107"/>
      <c r="D267" s="139"/>
      <c r="E267" s="118"/>
      <c r="F267" s="421">
        <f>F191</f>
        <v>0</v>
      </c>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I267" s="131"/>
    </row>
    <row r="268" spans="1:35" s="44" customFormat="1" ht="14.5">
      <c r="A268" s="99"/>
      <c r="B268" s="122"/>
      <c r="C268" s="107"/>
      <c r="D268" s="139"/>
      <c r="E268" s="118"/>
      <c r="F268" s="420"/>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I268" s="131"/>
    </row>
    <row r="269" spans="1:35" s="44" customFormat="1" ht="29">
      <c r="A269" s="99"/>
      <c r="B269" s="122" t="s">
        <v>165</v>
      </c>
      <c r="C269" s="107"/>
      <c r="D269" s="139"/>
      <c r="E269" s="118"/>
      <c r="F269" s="420">
        <f>F235</f>
        <v>0</v>
      </c>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I269" s="131"/>
    </row>
    <row r="270" spans="1:35" s="44" customFormat="1" ht="14.5">
      <c r="A270" s="99"/>
      <c r="B270" s="112"/>
      <c r="C270" s="107"/>
      <c r="D270" s="139"/>
      <c r="E270" s="118"/>
      <c r="F270" s="420"/>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I270" s="131"/>
    </row>
    <row r="271" spans="1:35" s="44" customFormat="1" ht="29">
      <c r="A271" s="99"/>
      <c r="B271" s="122" t="s">
        <v>260</v>
      </c>
      <c r="C271" s="107"/>
      <c r="D271" s="139"/>
      <c r="E271" s="118"/>
      <c r="F271" s="420">
        <f>F256</f>
        <v>0</v>
      </c>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I271" s="131"/>
    </row>
    <row r="272" spans="1:35" s="44" customFormat="1" ht="14.5">
      <c r="A272" s="99"/>
      <c r="B272" s="112"/>
      <c r="C272" s="107"/>
      <c r="D272" s="139"/>
      <c r="E272" s="118"/>
      <c r="F272" s="420"/>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I272" s="131"/>
    </row>
    <row r="273" spans="1:35" s="44" customFormat="1" ht="14.5">
      <c r="A273" s="99"/>
      <c r="B273" s="112"/>
      <c r="C273" s="107"/>
      <c r="D273" s="139"/>
      <c r="E273" s="118"/>
      <c r="F273" s="420"/>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I273" s="131"/>
    </row>
    <row r="274" spans="1:35" s="44" customFormat="1" ht="14.5">
      <c r="A274" s="99"/>
      <c r="B274" s="112"/>
      <c r="C274" s="107"/>
      <c r="D274" s="139"/>
      <c r="E274" s="118"/>
      <c r="F274" s="420"/>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I274" s="131"/>
    </row>
    <row r="275" spans="1:35" s="44" customFormat="1" ht="14.5">
      <c r="A275" s="99"/>
      <c r="B275" s="112"/>
      <c r="C275" s="107"/>
      <c r="D275" s="139"/>
      <c r="E275" s="118"/>
      <c r="F275" s="1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I275" s="131"/>
    </row>
    <row r="276" spans="1:35" s="44" customFormat="1" ht="14.5">
      <c r="A276" s="99"/>
      <c r="B276" s="112"/>
      <c r="C276" s="107"/>
      <c r="D276" s="139"/>
      <c r="E276" s="118"/>
      <c r="F276" s="420"/>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I276" s="131"/>
    </row>
    <row r="277" spans="1:35" s="44" customFormat="1" ht="14.5">
      <c r="A277" s="99"/>
      <c r="B277" s="112"/>
      <c r="C277" s="107"/>
      <c r="D277" s="139"/>
      <c r="E277" s="118"/>
      <c r="F277" s="420"/>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I277" s="131"/>
    </row>
    <row r="278" spans="1:35" s="44" customFormat="1" ht="14.5">
      <c r="A278" s="99"/>
      <c r="B278" s="112"/>
      <c r="C278" s="107"/>
      <c r="D278" s="139"/>
      <c r="E278" s="118"/>
      <c r="F278" s="420"/>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I278" s="131"/>
    </row>
    <row r="279" spans="1:35" s="44" customFormat="1" ht="14.5">
      <c r="A279" s="99"/>
      <c r="B279" s="112"/>
      <c r="C279" s="107"/>
      <c r="D279" s="139"/>
      <c r="E279" s="118"/>
      <c r="F279" s="420"/>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I279" s="131"/>
    </row>
    <row r="280" spans="1:35" s="44" customFormat="1" ht="14.5">
      <c r="A280" s="99"/>
      <c r="B280" s="112"/>
      <c r="C280" s="107"/>
      <c r="D280" s="139"/>
      <c r="E280" s="118"/>
      <c r="F280" s="420"/>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I280" s="131"/>
    </row>
    <row r="281" spans="1:35" s="44" customFormat="1" ht="14.5">
      <c r="A281" s="99"/>
      <c r="B281" s="112"/>
      <c r="C281" s="107"/>
      <c r="D281" s="139"/>
      <c r="E281" s="118"/>
      <c r="F281" s="420"/>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I281" s="131"/>
    </row>
    <row r="282" spans="1:35" s="44" customFormat="1" ht="14.5">
      <c r="A282" s="99"/>
      <c r="B282" s="112"/>
      <c r="C282" s="107"/>
      <c r="D282" s="139"/>
      <c r="E282" s="118"/>
      <c r="F282" s="420"/>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I282" s="131"/>
    </row>
    <row r="283" spans="1:35" s="44" customFormat="1" ht="14.5">
      <c r="A283" s="99"/>
      <c r="B283" s="112"/>
      <c r="C283" s="107"/>
      <c r="D283" s="139"/>
      <c r="E283" s="118"/>
      <c r="F283" s="420"/>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I283" s="131"/>
    </row>
    <row r="284" spans="1:35" s="44" customFormat="1" ht="14.5">
      <c r="A284" s="99"/>
      <c r="B284" s="112"/>
      <c r="C284" s="107"/>
      <c r="D284" s="139"/>
      <c r="E284" s="118"/>
      <c r="F284" s="420"/>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I284" s="131"/>
    </row>
    <row r="285" spans="1:35" s="44" customFormat="1" ht="14.5">
      <c r="A285" s="99"/>
      <c r="B285" s="112"/>
      <c r="C285" s="107"/>
      <c r="D285" s="139"/>
      <c r="E285" s="118"/>
      <c r="F285" s="420"/>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I285" s="131"/>
    </row>
    <row r="286" spans="1:35" s="44" customFormat="1" ht="14.5">
      <c r="A286" s="99"/>
      <c r="B286" s="112"/>
      <c r="C286" s="107"/>
      <c r="D286" s="139"/>
      <c r="E286" s="118"/>
      <c r="F286" s="420"/>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I286" s="131"/>
    </row>
    <row r="287" spans="1:35" s="44" customFormat="1" ht="14.5">
      <c r="A287" s="99"/>
      <c r="B287" s="112"/>
      <c r="C287" s="107"/>
      <c r="D287" s="139"/>
      <c r="E287" s="118"/>
      <c r="F287" s="420"/>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I287" s="131"/>
    </row>
    <row r="288" spans="1:35" s="44" customFormat="1" ht="15" thickBot="1">
      <c r="A288" s="102"/>
      <c r="B288" s="119" t="s">
        <v>112</v>
      </c>
      <c r="C288" s="120"/>
      <c r="D288" s="140"/>
      <c r="E288" s="121"/>
      <c r="F288" s="422">
        <f>SUM(F261:F287)</f>
        <v>0</v>
      </c>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I288" s="131"/>
    </row>
    <row r="289" spans="1:35" s="44" customFormat="1" ht="15" thickTop="1">
      <c r="A289" s="103"/>
      <c r="B289" s="107"/>
      <c r="C289" s="107"/>
      <c r="D289" s="139"/>
      <c r="E289" s="111"/>
      <c r="F289" s="423" t="s">
        <v>259</v>
      </c>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I289" s="131"/>
    </row>
    <row r="290" spans="1:35">
      <c r="A290" s="41"/>
      <c r="B290" s="46"/>
      <c r="C290" s="47"/>
      <c r="D290" s="135"/>
      <c r="E290" s="12"/>
      <c r="F290" s="405"/>
      <c r="AF290" s="13"/>
      <c r="AI290" s="48"/>
    </row>
  </sheetData>
  <protectedRanges>
    <protectedRange sqref="E156" name="Range1_9_1"/>
    <protectedRange sqref="E157" name="Range1_10_1"/>
    <protectedRange sqref="E159:E161" name="Range1_11_1"/>
  </protectedRanges>
  <mergeCells count="1">
    <mergeCell ref="C241:F241"/>
  </mergeCells>
  <pageMargins left="0.7" right="0.7" top="0.75" bottom="0.75" header="0.3" footer="0.3"/>
  <pageSetup paperSize="9" scale="95" orientation="portrait" r:id="rId1"/>
  <headerFooter>
    <oddHeader>&amp;C&amp;"DIN Light,Bold"&amp;9Proposed Girls Dormitory block Renovation  (Mosco Wing A) - Kabale NTC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7F3D-7C80-4F5D-BA7B-2489316D31D6}">
  <dimension ref="A1:G53"/>
  <sheetViews>
    <sheetView showGridLines="0" tabSelected="1" topLeftCell="A39" zoomScale="110" zoomScaleNormal="110" workbookViewId="0">
      <selection activeCell="J60" sqref="J59:K60"/>
    </sheetView>
  </sheetViews>
  <sheetFormatPr defaultColWidth="11.453125" defaultRowHeight="14.5"/>
  <cols>
    <col min="1" max="1" width="5.90625" style="282" customWidth="1"/>
    <col min="2" max="2" width="60.81640625" style="283" customWidth="1"/>
    <col min="3" max="3" width="6.90625" style="282" customWidth="1"/>
    <col min="4" max="4" width="7.453125" style="281" customWidth="1"/>
    <col min="5" max="5" width="8" style="281" customWidth="1"/>
    <col min="6" max="6" width="8.54296875" style="280" customWidth="1"/>
  </cols>
  <sheetData>
    <row r="1" spans="1:7" ht="15" thickBot="1">
      <c r="A1" s="393"/>
      <c r="B1" s="394"/>
      <c r="C1" s="394"/>
      <c r="D1" s="394"/>
      <c r="E1" s="394"/>
      <c r="F1" s="395"/>
    </row>
    <row r="2" spans="1:7" ht="42.5" thickBot="1">
      <c r="A2" s="296" t="s">
        <v>247</v>
      </c>
      <c r="B2" s="296" t="s">
        <v>1</v>
      </c>
      <c r="C2" s="297" t="s">
        <v>2</v>
      </c>
      <c r="D2" s="312" t="s">
        <v>3</v>
      </c>
      <c r="E2" s="295" t="s">
        <v>4</v>
      </c>
      <c r="F2" s="294" t="s">
        <v>246</v>
      </c>
      <c r="G2" s="293"/>
    </row>
    <row r="3" spans="1:7" ht="69" customHeight="1" thickBot="1">
      <c r="A3" s="289" t="s">
        <v>6</v>
      </c>
      <c r="B3" s="230" t="s">
        <v>166</v>
      </c>
      <c r="C3" s="231"/>
      <c r="D3" s="231"/>
      <c r="E3" s="231"/>
      <c r="F3" s="232"/>
      <c r="G3" s="293"/>
    </row>
    <row r="4" spans="1:7" ht="25">
      <c r="A4" s="291" t="s">
        <v>167</v>
      </c>
      <c r="B4" s="233" t="s">
        <v>168</v>
      </c>
      <c r="C4" s="234" t="s">
        <v>169</v>
      </c>
      <c r="D4" s="313">
        <v>2</v>
      </c>
      <c r="E4" s="235"/>
      <c r="F4" s="236">
        <f t="shared" ref="F4:F16" si="0">E4*D4</f>
        <v>0</v>
      </c>
    </row>
    <row r="5" spans="1:7" ht="25">
      <c r="A5" s="291" t="s">
        <v>170</v>
      </c>
      <c r="B5" s="233" t="s">
        <v>171</v>
      </c>
      <c r="C5" s="234" t="s">
        <v>172</v>
      </c>
      <c r="D5" s="313">
        <v>10</v>
      </c>
      <c r="E5" s="235"/>
      <c r="F5" s="236">
        <f t="shared" si="0"/>
        <v>0</v>
      </c>
    </row>
    <row r="6" spans="1:7" ht="25">
      <c r="A6" s="291" t="s">
        <v>173</v>
      </c>
      <c r="B6" s="233" t="s">
        <v>174</v>
      </c>
      <c r="C6" s="234" t="s">
        <v>172</v>
      </c>
      <c r="D6" s="314">
        <v>30</v>
      </c>
      <c r="E6" s="235"/>
      <c r="F6" s="236">
        <f t="shared" si="0"/>
        <v>0</v>
      </c>
    </row>
    <row r="7" spans="1:7" ht="25">
      <c r="A7" s="291" t="s">
        <v>175</v>
      </c>
      <c r="B7" s="233" t="s">
        <v>176</v>
      </c>
      <c r="C7" s="234" t="s">
        <v>169</v>
      </c>
      <c r="D7" s="315">
        <v>1</v>
      </c>
      <c r="E7" s="235"/>
      <c r="F7" s="236">
        <f t="shared" si="0"/>
        <v>0</v>
      </c>
    </row>
    <row r="8" spans="1:7" ht="50">
      <c r="A8" s="291" t="s">
        <v>177</v>
      </c>
      <c r="B8" s="233" t="s">
        <v>178</v>
      </c>
      <c r="C8" s="234" t="s">
        <v>169</v>
      </c>
      <c r="D8" s="315">
        <v>1</v>
      </c>
      <c r="E8" s="235"/>
      <c r="F8" s="236">
        <f t="shared" si="0"/>
        <v>0</v>
      </c>
    </row>
    <row r="9" spans="1:7">
      <c r="A9" s="291" t="s">
        <v>179</v>
      </c>
      <c r="B9" s="233" t="s">
        <v>180</v>
      </c>
      <c r="C9" s="234" t="s">
        <v>169</v>
      </c>
      <c r="D9" s="315">
        <v>1</v>
      </c>
      <c r="E9" s="235"/>
      <c r="F9" s="236">
        <f t="shared" si="0"/>
        <v>0</v>
      </c>
    </row>
    <row r="10" spans="1:7" ht="25.5" customHeight="1">
      <c r="A10" s="291" t="s">
        <v>181</v>
      </c>
      <c r="B10" s="233" t="s">
        <v>182</v>
      </c>
      <c r="C10" s="234" t="s">
        <v>169</v>
      </c>
      <c r="D10" s="315">
        <v>1</v>
      </c>
      <c r="E10" s="235"/>
      <c r="F10" s="236">
        <f t="shared" si="0"/>
        <v>0</v>
      </c>
      <c r="G10" s="292"/>
    </row>
    <row r="11" spans="1:7" ht="37.5">
      <c r="A11" s="291" t="s">
        <v>183</v>
      </c>
      <c r="B11" s="233" t="s">
        <v>184</v>
      </c>
      <c r="C11" s="234" t="s">
        <v>169</v>
      </c>
      <c r="D11" s="315">
        <v>2</v>
      </c>
      <c r="E11" s="235"/>
      <c r="F11" s="236">
        <f t="shared" si="0"/>
        <v>0</v>
      </c>
    </row>
    <row r="12" spans="1:7" ht="25">
      <c r="A12" s="291" t="s">
        <v>185</v>
      </c>
      <c r="B12" s="233" t="s">
        <v>186</v>
      </c>
      <c r="C12" s="234" t="s">
        <v>169</v>
      </c>
      <c r="D12" s="315">
        <v>1</v>
      </c>
      <c r="E12" s="235"/>
      <c r="F12" s="236">
        <f t="shared" si="0"/>
        <v>0</v>
      </c>
    </row>
    <row r="13" spans="1:7" ht="25">
      <c r="A13" s="291" t="s">
        <v>187</v>
      </c>
      <c r="B13" s="233" t="s">
        <v>188</v>
      </c>
      <c r="C13" s="234" t="s">
        <v>169</v>
      </c>
      <c r="D13" s="315">
        <v>0</v>
      </c>
      <c r="E13" s="235"/>
      <c r="F13" s="236">
        <f t="shared" si="0"/>
        <v>0</v>
      </c>
    </row>
    <row r="14" spans="1:7" ht="27.75" customHeight="1">
      <c r="A14" s="291" t="s">
        <v>189</v>
      </c>
      <c r="B14" s="233" t="s">
        <v>190</v>
      </c>
      <c r="C14" s="234" t="s">
        <v>172</v>
      </c>
      <c r="D14" s="315">
        <v>0</v>
      </c>
      <c r="E14" s="235"/>
      <c r="F14" s="236">
        <f t="shared" si="0"/>
        <v>0</v>
      </c>
    </row>
    <row r="15" spans="1:7" ht="27.75" customHeight="1">
      <c r="A15" s="291" t="s">
        <v>191</v>
      </c>
      <c r="B15" s="233" t="s">
        <v>192</v>
      </c>
      <c r="C15" s="234" t="s">
        <v>172</v>
      </c>
      <c r="D15" s="315">
        <v>0</v>
      </c>
      <c r="E15" s="235"/>
      <c r="F15" s="236">
        <f t="shared" si="0"/>
        <v>0</v>
      </c>
    </row>
    <row r="16" spans="1:7" ht="25.5" thickBot="1">
      <c r="A16" s="291" t="s">
        <v>193</v>
      </c>
      <c r="B16" s="233" t="s">
        <v>194</v>
      </c>
      <c r="C16" s="234" t="s">
        <v>169</v>
      </c>
      <c r="D16" s="315">
        <v>0</v>
      </c>
      <c r="E16" s="235"/>
      <c r="F16" s="236">
        <f t="shared" si="0"/>
        <v>0</v>
      </c>
    </row>
    <row r="17" spans="1:6" ht="93.75" customHeight="1" thickBot="1">
      <c r="A17" s="289" t="s">
        <v>7</v>
      </c>
      <c r="B17" s="230" t="s">
        <v>195</v>
      </c>
      <c r="C17" s="231"/>
      <c r="D17" s="231"/>
      <c r="E17" s="231"/>
      <c r="F17" s="232"/>
    </row>
    <row r="18" spans="1:6" ht="15" thickBot="1">
      <c r="A18" s="307" t="s">
        <v>196</v>
      </c>
      <c r="B18" s="308" t="s">
        <v>197</v>
      </c>
      <c r="C18" s="309" t="s">
        <v>0</v>
      </c>
      <c r="D18" s="316">
        <v>1</v>
      </c>
      <c r="E18" s="310"/>
      <c r="F18" s="311">
        <f>E18*D18</f>
        <v>0</v>
      </c>
    </row>
    <row r="19" spans="1:6">
      <c r="A19" s="290"/>
      <c r="B19" s="237"/>
      <c r="C19" s="238"/>
      <c r="D19" s="317"/>
      <c r="E19" s="306"/>
      <c r="F19" s="239"/>
    </row>
    <row r="20" spans="1:6">
      <c r="A20" s="290"/>
      <c r="B20" s="237"/>
      <c r="C20" s="238"/>
      <c r="D20" s="317"/>
      <c r="E20" s="306"/>
      <c r="F20" s="239"/>
    </row>
    <row r="21" spans="1:6">
      <c r="A21" s="290"/>
      <c r="B21" s="237"/>
      <c r="C21" s="238"/>
      <c r="D21" s="317"/>
      <c r="E21" s="306"/>
      <c r="F21" s="239"/>
    </row>
    <row r="22" spans="1:6">
      <c r="A22" s="290"/>
      <c r="B22" s="237"/>
      <c r="C22" s="238"/>
      <c r="D22" s="317"/>
      <c r="E22" s="306"/>
      <c r="F22" s="239"/>
    </row>
    <row r="23" spans="1:6">
      <c r="A23" s="290"/>
      <c r="B23" s="237"/>
      <c r="C23" s="238"/>
      <c r="D23" s="317"/>
      <c r="E23" s="306"/>
      <c r="F23" s="239"/>
    </row>
    <row r="24" spans="1:6">
      <c r="A24" s="290"/>
      <c r="B24" s="237"/>
      <c r="C24" s="238"/>
      <c r="D24" s="317"/>
      <c r="E24" s="306"/>
      <c r="F24" s="239"/>
    </row>
    <row r="25" spans="1:6">
      <c r="A25" s="290"/>
      <c r="B25" s="237"/>
      <c r="C25" s="238"/>
      <c r="D25" s="317"/>
      <c r="E25" s="306"/>
      <c r="F25" s="239"/>
    </row>
    <row r="26" spans="1:6" ht="15" thickBot="1">
      <c r="A26" s="290"/>
      <c r="B26" s="237"/>
      <c r="C26" s="238"/>
      <c r="D26" s="317"/>
      <c r="E26" s="305"/>
      <c r="F26" s="239"/>
    </row>
    <row r="27" spans="1:6" ht="15" thickBot="1">
      <c r="A27" s="289"/>
      <c r="B27" s="240" t="s">
        <v>198</v>
      </c>
      <c r="C27" s="396"/>
      <c r="D27" s="397"/>
      <c r="E27" s="398"/>
      <c r="F27" s="241">
        <f>SUM(F4:F26)</f>
        <v>0</v>
      </c>
    </row>
    <row r="28" spans="1:6" ht="65.5" thickBot="1">
      <c r="A28" s="289" t="s">
        <v>9</v>
      </c>
      <c r="B28" s="242" t="s">
        <v>208</v>
      </c>
      <c r="C28" s="399"/>
      <c r="D28" s="400"/>
      <c r="E28" s="400"/>
      <c r="F28" s="401"/>
    </row>
    <row r="29" spans="1:6">
      <c r="A29" s="287" t="s">
        <v>200</v>
      </c>
      <c r="B29" s="243" t="s">
        <v>209</v>
      </c>
      <c r="C29" s="244" t="s">
        <v>169</v>
      </c>
      <c r="D29" s="318">
        <v>2</v>
      </c>
      <c r="E29" s="235"/>
      <c r="F29" s="245">
        <f t="shared" ref="F29:F36" si="1">E29*D29</f>
        <v>0</v>
      </c>
    </row>
    <row r="30" spans="1:6" ht="37.5">
      <c r="A30" s="287" t="s">
        <v>202</v>
      </c>
      <c r="B30" s="246" t="s">
        <v>210</v>
      </c>
      <c r="C30" s="244" t="s">
        <v>169</v>
      </c>
      <c r="D30" s="318">
        <v>20</v>
      </c>
      <c r="E30" s="235"/>
      <c r="F30" s="245">
        <f t="shared" si="1"/>
        <v>0</v>
      </c>
    </row>
    <row r="31" spans="1:6">
      <c r="A31" s="287" t="s">
        <v>205</v>
      </c>
      <c r="B31" s="246" t="s">
        <v>211</v>
      </c>
      <c r="C31" s="247" t="s">
        <v>172</v>
      </c>
      <c r="D31" s="319">
        <v>30</v>
      </c>
      <c r="E31" s="235"/>
      <c r="F31" s="245">
        <f t="shared" si="1"/>
        <v>0</v>
      </c>
    </row>
    <row r="32" spans="1:6" ht="25">
      <c r="A32" s="287" t="s">
        <v>212</v>
      </c>
      <c r="B32" s="246" t="s">
        <v>213</v>
      </c>
      <c r="C32" s="247" t="s">
        <v>169</v>
      </c>
      <c r="D32" s="319">
        <v>1</v>
      </c>
      <c r="E32" s="235"/>
      <c r="F32" s="245">
        <f t="shared" si="1"/>
        <v>0</v>
      </c>
    </row>
    <row r="33" spans="1:6">
      <c r="A33" s="287" t="s">
        <v>214</v>
      </c>
      <c r="B33" s="233" t="s">
        <v>215</v>
      </c>
      <c r="C33" s="247" t="s">
        <v>169</v>
      </c>
      <c r="D33" s="319">
        <v>1</v>
      </c>
      <c r="E33" s="235"/>
      <c r="F33" s="245">
        <f t="shared" si="1"/>
        <v>0</v>
      </c>
    </row>
    <row r="34" spans="1:6" ht="62.5">
      <c r="A34" s="287" t="s">
        <v>216</v>
      </c>
      <c r="B34" s="248" t="s">
        <v>217</v>
      </c>
      <c r="C34" s="247" t="s">
        <v>169</v>
      </c>
      <c r="D34" s="320">
        <v>1</v>
      </c>
      <c r="E34" s="249"/>
      <c r="F34" s="245">
        <f t="shared" si="1"/>
        <v>0</v>
      </c>
    </row>
    <row r="35" spans="1:6">
      <c r="A35" s="287" t="s">
        <v>218</v>
      </c>
      <c r="B35" s="250" t="s">
        <v>219</v>
      </c>
      <c r="C35" s="251" t="s">
        <v>169</v>
      </c>
      <c r="D35" s="321">
        <v>4</v>
      </c>
      <c r="E35" s="252"/>
      <c r="F35" s="245">
        <f t="shared" si="1"/>
        <v>0</v>
      </c>
    </row>
    <row r="36" spans="1:6" ht="25.5" thickBot="1">
      <c r="A36" s="287" t="s">
        <v>220</v>
      </c>
      <c r="B36" s="253" t="s">
        <v>221</v>
      </c>
      <c r="C36" s="254" t="s">
        <v>172</v>
      </c>
      <c r="D36" s="322">
        <v>5</v>
      </c>
      <c r="E36" s="255"/>
      <c r="F36" s="256">
        <f t="shared" si="1"/>
        <v>0</v>
      </c>
    </row>
    <row r="37" spans="1:6" ht="39.5" thickBot="1">
      <c r="A37" s="289" t="s">
        <v>10</v>
      </c>
      <c r="B37" s="242" t="s">
        <v>222</v>
      </c>
      <c r="C37" s="298"/>
      <c r="D37" s="299"/>
      <c r="E37" s="299"/>
      <c r="F37" s="300"/>
    </row>
    <row r="38" spans="1:6" ht="25">
      <c r="A38" s="288" t="s">
        <v>223</v>
      </c>
      <c r="B38" s="246" t="s">
        <v>224</v>
      </c>
      <c r="C38" s="244" t="s">
        <v>169</v>
      </c>
      <c r="D38" s="323">
        <v>0</v>
      </c>
      <c r="E38" s="235"/>
      <c r="F38" s="257">
        <f>E38*D38</f>
        <v>0</v>
      </c>
    </row>
    <row r="39" spans="1:6" ht="25">
      <c r="A39" s="287" t="s">
        <v>225</v>
      </c>
      <c r="B39" s="246" t="s">
        <v>226</v>
      </c>
      <c r="C39" s="244" t="s">
        <v>169</v>
      </c>
      <c r="D39" s="323">
        <v>0</v>
      </c>
      <c r="E39" s="235"/>
      <c r="F39" s="257">
        <f>E39*D39</f>
        <v>0</v>
      </c>
    </row>
    <row r="40" spans="1:6" ht="15" thickBot="1">
      <c r="A40" s="287" t="s">
        <v>227</v>
      </c>
      <c r="B40" s="258" t="s">
        <v>228</v>
      </c>
      <c r="C40" s="247" t="s">
        <v>169</v>
      </c>
      <c r="D40" s="324">
        <v>1</v>
      </c>
      <c r="E40" s="235"/>
      <c r="F40" s="259">
        <f>E40*D40</f>
        <v>0</v>
      </c>
    </row>
    <row r="41" spans="1:6" ht="15" thickBot="1">
      <c r="A41" s="260"/>
      <c r="B41" s="261"/>
      <c r="C41" s="262"/>
      <c r="D41" s="325"/>
      <c r="E41" s="261"/>
      <c r="F41" s="253"/>
    </row>
    <row r="42" spans="1:6" ht="69.5" customHeight="1" thickBot="1">
      <c r="A42" s="263" t="s">
        <v>11</v>
      </c>
      <c r="B42" s="264" t="s">
        <v>229</v>
      </c>
      <c r="C42" s="265"/>
      <c r="D42" s="326"/>
      <c r="E42" s="266"/>
      <c r="F42" s="267"/>
    </row>
    <row r="43" spans="1:6">
      <c r="A43" s="268"/>
      <c r="B43" s="269"/>
      <c r="C43" s="269"/>
      <c r="D43" s="327"/>
      <c r="E43" s="269"/>
      <c r="F43" s="269"/>
    </row>
    <row r="44" spans="1:6" ht="25.5" thickBot="1">
      <c r="A44" s="270" t="s">
        <v>230</v>
      </c>
      <c r="B44" s="246" t="s">
        <v>231</v>
      </c>
      <c r="C44" s="246" t="s">
        <v>172</v>
      </c>
      <c r="D44" s="328">
        <v>150</v>
      </c>
      <c r="E44" s="246"/>
      <c r="F44" s="246">
        <f>E44*D44</f>
        <v>0</v>
      </c>
    </row>
    <row r="45" spans="1:6" ht="25">
      <c r="A45" s="270" t="s">
        <v>232</v>
      </c>
      <c r="B45" s="246" t="s">
        <v>233</v>
      </c>
      <c r="C45" s="246" t="s">
        <v>169</v>
      </c>
      <c r="D45" s="328">
        <v>10</v>
      </c>
      <c r="E45" s="246"/>
      <c r="F45" s="246">
        <f t="shared" ref="F45:F50" si="2">E45*D45</f>
        <v>0</v>
      </c>
    </row>
    <row r="46" spans="1:6" ht="25">
      <c r="A46" s="270" t="s">
        <v>234</v>
      </c>
      <c r="B46" s="246" t="s">
        <v>235</v>
      </c>
      <c r="C46" s="246" t="s">
        <v>169</v>
      </c>
      <c r="D46" s="328">
        <v>7</v>
      </c>
      <c r="E46" s="246"/>
      <c r="F46" s="246">
        <f t="shared" si="2"/>
        <v>0</v>
      </c>
    </row>
    <row r="47" spans="1:6" ht="25">
      <c r="A47" s="270" t="s">
        <v>236</v>
      </c>
      <c r="B47" s="246" t="s">
        <v>237</v>
      </c>
      <c r="C47" s="246" t="s">
        <v>169</v>
      </c>
      <c r="D47" s="328">
        <v>10</v>
      </c>
      <c r="E47" s="246"/>
      <c r="F47" s="246">
        <f t="shared" si="2"/>
        <v>0</v>
      </c>
    </row>
    <row r="48" spans="1:6">
      <c r="A48" s="270" t="s">
        <v>238</v>
      </c>
      <c r="B48" s="246" t="s">
        <v>239</v>
      </c>
      <c r="C48" s="246" t="s">
        <v>169</v>
      </c>
      <c r="D48" s="328">
        <v>6</v>
      </c>
      <c r="E48" s="246"/>
      <c r="F48" s="246">
        <f t="shared" si="2"/>
        <v>0</v>
      </c>
    </row>
    <row r="49" spans="1:7">
      <c r="A49" s="270" t="s">
        <v>240</v>
      </c>
      <c r="B49" s="246" t="s">
        <v>241</v>
      </c>
      <c r="C49" s="246" t="s">
        <v>169</v>
      </c>
      <c r="D49" s="328">
        <v>16</v>
      </c>
      <c r="E49" s="246"/>
      <c r="F49" s="246">
        <f t="shared" si="2"/>
        <v>0</v>
      </c>
    </row>
    <row r="50" spans="1:7" s="285" customFormat="1" ht="50.5" thickBot="1">
      <c r="A50" s="234" t="s">
        <v>242</v>
      </c>
      <c r="B50" s="271" t="s">
        <v>243</v>
      </c>
      <c r="C50" s="271" t="s">
        <v>0</v>
      </c>
      <c r="D50" s="329">
        <v>1</v>
      </c>
      <c r="E50" s="271"/>
      <c r="F50" s="246">
        <f t="shared" si="2"/>
        <v>0</v>
      </c>
      <c r="G50" s="286"/>
    </row>
    <row r="51" spans="1:7" ht="15" thickBot="1">
      <c r="A51" s="240"/>
      <c r="B51" s="240" t="s">
        <v>244</v>
      </c>
      <c r="C51" s="240"/>
      <c r="D51" s="330"/>
      <c r="E51" s="240"/>
      <c r="F51" s="272">
        <f>SUM(F29:F50)</f>
        <v>0</v>
      </c>
    </row>
    <row r="52" spans="1:7">
      <c r="A52" s="284"/>
      <c r="B52" s="273"/>
      <c r="C52" s="274"/>
      <c r="D52" s="331"/>
      <c r="E52" s="275"/>
      <c r="F52" s="276"/>
    </row>
    <row r="53" spans="1:7" ht="16" thickBot="1">
      <c r="A53" s="277"/>
      <c r="B53" s="278" t="s">
        <v>245</v>
      </c>
      <c r="C53" s="391"/>
      <c r="D53" s="391"/>
      <c r="E53" s="392"/>
      <c r="F53" s="279">
        <f>F51+F27</f>
        <v>0</v>
      </c>
    </row>
  </sheetData>
  <mergeCells count="4">
    <mergeCell ref="C53:E53"/>
    <mergeCell ref="A1:F1"/>
    <mergeCell ref="C27:E27"/>
    <mergeCell ref="C28:F28"/>
  </mergeCells>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General Summary</vt:lpstr>
      <vt:lpstr>Preliminaries </vt:lpstr>
      <vt:lpstr>Girls Dorm</vt:lpstr>
      <vt:lpstr>Solar_Installation</vt:lpstr>
      <vt:lpstr>'General Summary'!Print_Area</vt:lpstr>
      <vt:lpstr>'Girls Dorm'!Print_Area</vt:lpstr>
      <vt:lpstr>'Preliminaries '!Print_Area</vt:lpstr>
      <vt:lpstr>'Girls Dorm'!Print_Titles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MIREMBE, Aisha</cp:lastModifiedBy>
  <cp:lastPrinted>2024-06-06T08:29:38Z</cp:lastPrinted>
  <dcterms:created xsi:type="dcterms:W3CDTF">2022-11-30T09:35:12Z</dcterms:created>
  <dcterms:modified xsi:type="dcterms:W3CDTF">2024-07-19T10:12:15Z</dcterms:modified>
</cp:coreProperties>
</file>