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CHES COKORLOM\3-MARCHE_DESIRA_COD20006\COD20006-10116-Travaux d'amenagement des bureau DeSIRA\1_Preparation\"/>
    </mc:Choice>
  </mc:AlternateContent>
  <xr:revisionPtr revIDLastSave="0" documentId="8_{92D1EB56-421E-4442-A500-F454CF4015E3}" xr6:coauthVersionLast="47" xr6:coauthVersionMax="47" xr10:uidLastSave="{00000000-0000-0000-0000-000000000000}"/>
  <bookViews>
    <workbookView xWindow="-108" yWindow="-108" windowWidth="23256" windowHeight="12456" xr2:uid="{40D951D7-95BF-4D94-8D65-69CB1CEDC34A}"/>
  </bookViews>
  <sheets>
    <sheet name="LO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8" i="1" l="1"/>
  <c r="E79" i="1" s="1"/>
  <c r="F77" i="1"/>
  <c r="F74" i="1"/>
  <c r="F73" i="1"/>
  <c r="F72" i="1"/>
  <c r="F71" i="1"/>
  <c r="F75" i="1" s="1"/>
  <c r="F65" i="1"/>
  <c r="F69" i="1" s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62" i="1" s="1"/>
  <c r="F48" i="1"/>
  <c r="F47" i="1"/>
  <c r="F46" i="1"/>
  <c r="F45" i="1"/>
  <c r="F42" i="1"/>
  <c r="F41" i="1"/>
  <c r="F40" i="1"/>
  <c r="F39" i="1"/>
  <c r="F38" i="1"/>
  <c r="F43" i="1" s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36" i="1" s="1"/>
  <c r="F22" i="1"/>
  <c r="F21" i="1"/>
  <c r="F20" i="1"/>
  <c r="F19" i="1"/>
  <c r="F18" i="1"/>
  <c r="F14" i="1"/>
  <c r="F13" i="1"/>
  <c r="F12" i="1"/>
  <c r="F11" i="1"/>
  <c r="F10" i="1"/>
  <c r="F15" i="1" s="1"/>
  <c r="F7" i="1"/>
  <c r="F6" i="1"/>
  <c r="F5" i="1"/>
</calcChain>
</file>

<file path=xl/sharedStrings.xml><?xml version="1.0" encoding="utf-8"?>
<sst xmlns="http://schemas.openxmlformats.org/spreadsheetml/2006/main" count="203" uniqueCount="148">
  <si>
    <t>Travaux de réhabilitation Lot I</t>
  </si>
  <si>
    <t>Poste</t>
  </si>
  <si>
    <t>DESIGNATION</t>
  </si>
  <si>
    <t>UNITE</t>
  </si>
  <si>
    <t>Qté</t>
  </si>
  <si>
    <t>P.U HTVA ($US)</t>
  </si>
  <si>
    <t>P.T HTVA ($US)</t>
  </si>
  <si>
    <t>Travaux préliminaire</t>
  </si>
  <si>
    <t>1.1</t>
  </si>
  <si>
    <t>Installation et repli chantier</t>
  </si>
  <si>
    <t>ff</t>
  </si>
  <si>
    <t>1.2</t>
  </si>
  <si>
    <t>Implantation, nivellement et débroussaillement</t>
  </si>
  <si>
    <t>Sous-total</t>
  </si>
  <si>
    <t>Bâtiment bureau Enabel (Office)</t>
  </si>
  <si>
    <t>Travaux de fondation para-fouille</t>
  </si>
  <si>
    <t>2.1.1</t>
  </si>
  <si>
    <t>Fouille manuelle pour para-fouille autour du bureau (0.30*0.70*72) m</t>
  </si>
  <si>
    <r>
      <t>m</t>
    </r>
    <r>
      <rPr>
        <vertAlign val="superscript"/>
        <sz val="8"/>
        <color rgb="FF585756"/>
        <rFont val="Georgia"/>
        <family val="1"/>
      </rPr>
      <t>3</t>
    </r>
  </si>
  <si>
    <t>2.1.2</t>
  </si>
  <si>
    <t xml:space="preserve">Béton de propreté sous para-fouille (0.30*0.05*72) m, dosé à 200 Kg/m3 </t>
  </si>
  <si>
    <t>2.1.3</t>
  </si>
  <si>
    <t>Maçonnerie para-fouille autour d'office en brique cuite rangé de deux longitudinalement H:0.70m</t>
  </si>
  <si>
    <t>2.1.4</t>
  </si>
  <si>
    <t>Terrassement en remblais au niveau maçonnerie para-fouille (0.30*1.20*72) m</t>
  </si>
  <si>
    <t>2.1.5</t>
  </si>
  <si>
    <t>Aménagement avec pelouse de protection</t>
  </si>
  <si>
    <r>
      <t>m</t>
    </r>
    <r>
      <rPr>
        <vertAlign val="superscript"/>
        <sz val="8"/>
        <color rgb="FF585756"/>
        <rFont val="Georgia"/>
        <family val="1"/>
      </rPr>
      <t>2</t>
    </r>
  </si>
  <si>
    <t>2.2</t>
  </si>
  <si>
    <t>Aménagement interieur Office</t>
  </si>
  <si>
    <t>2.2.1</t>
  </si>
  <si>
    <t>Electricité courant</t>
  </si>
  <si>
    <t>2.2.1.1</t>
  </si>
  <si>
    <t>Fo + Po Interrupteur</t>
  </si>
  <si>
    <t>Pces</t>
  </si>
  <si>
    <t>2.2.1.2</t>
  </si>
  <si>
    <t>Fo + Po Prise électrique apparente</t>
  </si>
  <si>
    <t>2.2.1.3</t>
  </si>
  <si>
    <t>Fo + Po Ampoule</t>
  </si>
  <si>
    <t>2.2.1.4</t>
  </si>
  <si>
    <t>Fo + Po Lampadaire solaire 600</t>
  </si>
  <si>
    <t>2.2.1.5</t>
  </si>
  <si>
    <t>Fo + Po Câble rigide 2*1.5 mm</t>
  </si>
  <si>
    <t>ml</t>
  </si>
  <si>
    <t>2.2.1.6</t>
  </si>
  <si>
    <t>Fo + Po Câble rigide 3*2.5 mm</t>
  </si>
  <si>
    <t>2.2.1.7</t>
  </si>
  <si>
    <t>Fo + Po Boite de dérivation apparente</t>
  </si>
  <si>
    <t>2.2.1.8</t>
  </si>
  <si>
    <t>Fo + Po Tableau divisionnaire de 12 Circuit</t>
  </si>
  <si>
    <t>2.2.1.9</t>
  </si>
  <si>
    <t>Fo + Po Disjoncteur 63 Amp</t>
  </si>
  <si>
    <t>2.2.1.10</t>
  </si>
  <si>
    <t>Fo + Po Disjoncteur G1 10 Amp</t>
  </si>
  <si>
    <t>2.2.1.11</t>
  </si>
  <si>
    <t>Fo + Po Disjoncteur G1 16 Amp</t>
  </si>
  <si>
    <t>2.2.1.12</t>
  </si>
  <si>
    <t>Fo + Po Disjoncteur compact de 125 Amp 4 pôles</t>
  </si>
  <si>
    <t>2.2.1.13</t>
  </si>
  <si>
    <t>Fo + Po Soulier de câble</t>
  </si>
  <si>
    <t>2.2.1.14</t>
  </si>
  <si>
    <t>Fo + Po Goulotte</t>
  </si>
  <si>
    <t>2.2.1.15</t>
  </si>
  <si>
    <t>Fo + Po Visse de fixation</t>
  </si>
  <si>
    <t>Pqt</t>
  </si>
  <si>
    <t>2.2.1.16</t>
  </si>
  <si>
    <t>Fo + Po Cheville</t>
  </si>
  <si>
    <t>200.2.1.17</t>
  </si>
  <si>
    <t>Fo + Po Câble d'alimentation section 10 carrés</t>
  </si>
  <si>
    <t>2.2.1.18</t>
  </si>
  <si>
    <t>Fo + Po Inverseur 125 Amp</t>
  </si>
  <si>
    <t>2.2.2</t>
  </si>
  <si>
    <t>Dispositif anti-foudre</t>
  </si>
  <si>
    <t>2.2.2.1</t>
  </si>
  <si>
    <t>Fo + Po Paratonnerre 50 kg</t>
  </si>
  <si>
    <t>2.2.2.2</t>
  </si>
  <si>
    <t>Fo + Po Barrette de terre</t>
  </si>
  <si>
    <t>2.2.2.3</t>
  </si>
  <si>
    <t>Fo + Po Parafoudre à quatre pôles</t>
  </si>
  <si>
    <t>2.2.2.4</t>
  </si>
  <si>
    <t>Sillage de trou mise en terre</t>
  </si>
  <si>
    <t>L</t>
  </si>
  <si>
    <t>2.2.2.5</t>
  </si>
  <si>
    <t>Mise à terre : sel, braise, pique de terre de 2m, câble unipolaire de 1*25 mm2, 5 colliers</t>
  </si>
  <si>
    <t>2.2.3</t>
  </si>
  <si>
    <t>Plomberie, toiture Plafond</t>
  </si>
  <si>
    <t>2.2.3.1</t>
  </si>
  <si>
    <t>Fo +Po tuyau PPR de 2/4 et 1'' pour adduction d'eau de l'ensemble des installations</t>
  </si>
  <si>
    <t>2.2.3.2</t>
  </si>
  <si>
    <t>Fo + Po Coude en Té PPR</t>
  </si>
  <si>
    <t>2.2.3.3</t>
  </si>
  <si>
    <t>Fo + Po Coude en L PPR</t>
  </si>
  <si>
    <t>2.2.3.4</t>
  </si>
  <si>
    <t xml:space="preserve">Fo + Po tuyau PVC de diamètre 110 </t>
  </si>
  <si>
    <t>2.2.3.5</t>
  </si>
  <si>
    <t>Fo + Po Coude en Té PVC 110</t>
  </si>
  <si>
    <t>2.2.3.6</t>
  </si>
  <si>
    <t>Fo + Po Coude en L PVC 110</t>
  </si>
  <si>
    <t>2.2.3.7</t>
  </si>
  <si>
    <t>Fo + Po tuyau PVC de diamètre 63 pour évacuation de l'ensemble des EU vers puisard et FS</t>
  </si>
  <si>
    <t>2.2.3.8</t>
  </si>
  <si>
    <t>Fo + Po Coude en Té PVC 63</t>
  </si>
  <si>
    <t>2.2.3.9</t>
  </si>
  <si>
    <t>Fo + Po Coude en L PVC 63</t>
  </si>
  <si>
    <t>2.2.3.10</t>
  </si>
  <si>
    <t>Fo + Po de robinet Equeuere</t>
  </si>
  <si>
    <t>2.2.3.11</t>
  </si>
  <si>
    <t>Fo + Po robinet mélangeur</t>
  </si>
  <si>
    <t>2.2.3.12</t>
  </si>
  <si>
    <t>Fo + Po Siphon</t>
  </si>
  <si>
    <t>2.2.3.13</t>
  </si>
  <si>
    <t>Fo + Po Flexible</t>
  </si>
  <si>
    <t>2.2.3.14</t>
  </si>
  <si>
    <t>Fo + Po WC mono bloc complet (porte essuie, porte papier, porte savon, miroir)</t>
  </si>
  <si>
    <t>U</t>
  </si>
  <si>
    <t>2.2.3.15</t>
  </si>
  <si>
    <t>Fo + Po lave main Lavabo complet</t>
  </si>
  <si>
    <t>2.2.3.16</t>
  </si>
  <si>
    <t>Fo + Po de tôles Galvanisées BG 28 / 3,5 m de 7.5 Kg pour la cuisine</t>
  </si>
  <si>
    <t>2.2.3.17</t>
  </si>
  <si>
    <t>Plafond complet pour la cuisine (Triplex, lattes, mastique et peinture)</t>
  </si>
  <si>
    <t>2.2.4</t>
  </si>
  <si>
    <t>Travaux de finition : Peinture, Menuiserie, Enduisage</t>
  </si>
  <si>
    <t>2.2.4.1</t>
  </si>
  <si>
    <t>Peinture</t>
  </si>
  <si>
    <t>2.2.4.1.1</t>
  </si>
  <si>
    <t>Ponçage, brossage et lavage murs intérieurs</t>
  </si>
  <si>
    <t>2.2.4.1.2</t>
  </si>
  <si>
    <t xml:space="preserve">Peinture (Email blanc) pour des colonnes </t>
  </si>
  <si>
    <t>2.2.4.1.3</t>
  </si>
  <si>
    <t>Peinture, email jaune interieur maison H : 1.50 m</t>
  </si>
  <si>
    <t>2.2.4.1.4</t>
  </si>
  <si>
    <t>Peinture en latex lavable blanc interieur maison H: 2.50 m</t>
  </si>
  <si>
    <t>2.2.4.2</t>
  </si>
  <si>
    <t>Menuiserie en vitre et Huisserie</t>
  </si>
  <si>
    <t>2.2.4.2.1</t>
  </si>
  <si>
    <t>Fo + Po Vitrerie fenêtres</t>
  </si>
  <si>
    <t>2.2.4.2.2</t>
  </si>
  <si>
    <t>Vernissage fenêtres en bois</t>
  </si>
  <si>
    <t>2.2.4.2.3</t>
  </si>
  <si>
    <t>Tuner de vernissage</t>
  </si>
  <si>
    <t>2.2.4.2.4</t>
  </si>
  <si>
    <t>Serrures portes extérieures et intérieures de bonne qualité</t>
  </si>
  <si>
    <t>2.2.4.3</t>
  </si>
  <si>
    <t>Enduisage</t>
  </si>
  <si>
    <t>2.2.4.3.1</t>
  </si>
  <si>
    <t>Enduit murs extérieurs au tyrolien mortier dosé à 400 Kg/m3</t>
  </si>
  <si>
    <t>Sous total général des travaux de réhabilitation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</si>
</sst>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585756"/>
      <name val="Georgia"/>
      <family val="1"/>
    </font>
    <font>
      <sz val="8"/>
      <color rgb="FF585756"/>
      <name val="Georgia"/>
      <family val="1"/>
    </font>
    <font>
      <vertAlign val="superscript"/>
      <sz val="8"/>
      <color rgb="FF585756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43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43" fontId="2" fillId="3" borderId="1" xfId="1" applyFont="1" applyFill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B4C8C-B765-481D-A99C-7D8CD7160A65}">
  <dimension ref="A2:F79"/>
  <sheetViews>
    <sheetView tabSelected="1" topLeftCell="A18" workbookViewId="0">
      <selection activeCell="G30" sqref="G30"/>
    </sheetView>
  </sheetViews>
  <sheetFormatPr baseColWidth="10" defaultColWidth="51.44140625" defaultRowHeight="14.4" x14ac:dyDescent="0.3"/>
  <cols>
    <col min="1" max="1" width="8.6640625" bestFit="1" customWidth="1"/>
    <col min="2" max="2" width="58" customWidth="1"/>
    <col min="3" max="3" width="10.6640625" customWidth="1"/>
    <col min="4" max="4" width="10" customWidth="1"/>
    <col min="5" max="5" width="20.5546875" customWidth="1"/>
    <col min="6" max="6" width="22.109375" customWidth="1"/>
  </cols>
  <sheetData>
    <row r="2" spans="1:6" x14ac:dyDescent="0.3">
      <c r="A2" s="1" t="s">
        <v>0</v>
      </c>
      <c r="B2" s="1"/>
      <c r="C2" s="1"/>
      <c r="D2" s="1"/>
      <c r="E2" s="1"/>
      <c r="F2" s="1"/>
    </row>
    <row r="3" spans="1:6" x14ac:dyDescent="0.3">
      <c r="A3" s="2" t="s">
        <v>1</v>
      </c>
      <c r="B3" s="3" t="s">
        <v>2</v>
      </c>
      <c r="C3" s="2" t="s">
        <v>3</v>
      </c>
      <c r="D3" s="2" t="s">
        <v>4</v>
      </c>
      <c r="E3" s="3" t="s">
        <v>5</v>
      </c>
      <c r="F3" s="3" t="s">
        <v>6</v>
      </c>
    </row>
    <row r="4" spans="1:6" x14ac:dyDescent="0.3">
      <c r="A4" s="4">
        <v>1</v>
      </c>
      <c r="B4" s="1" t="s">
        <v>7</v>
      </c>
      <c r="C4" s="1"/>
      <c r="D4" s="1"/>
      <c r="E4" s="1"/>
      <c r="F4" s="1"/>
    </row>
    <row r="5" spans="1:6" x14ac:dyDescent="0.3">
      <c r="A5" s="5" t="s">
        <v>8</v>
      </c>
      <c r="B5" s="5" t="s">
        <v>9</v>
      </c>
      <c r="C5" s="6" t="s">
        <v>10</v>
      </c>
      <c r="D5" s="5">
        <v>1</v>
      </c>
      <c r="E5" s="7"/>
      <c r="F5" s="8">
        <f>+E5*D5</f>
        <v>0</v>
      </c>
    </row>
    <row r="6" spans="1:6" x14ac:dyDescent="0.3">
      <c r="A6" s="5" t="s">
        <v>11</v>
      </c>
      <c r="B6" s="9" t="s">
        <v>12</v>
      </c>
      <c r="C6" s="6" t="s">
        <v>10</v>
      </c>
      <c r="D6" s="5">
        <v>1</v>
      </c>
      <c r="E6" s="7"/>
      <c r="F6" s="8">
        <f>+E6*D6</f>
        <v>0</v>
      </c>
    </row>
    <row r="7" spans="1:6" x14ac:dyDescent="0.3">
      <c r="A7" s="10" t="s">
        <v>13</v>
      </c>
      <c r="B7" s="10"/>
      <c r="C7" s="10"/>
      <c r="D7" s="10"/>
      <c r="E7" s="10"/>
      <c r="F7" s="11">
        <f>SUM(F5:F6)</f>
        <v>0</v>
      </c>
    </row>
    <row r="8" spans="1:6" x14ac:dyDescent="0.3">
      <c r="A8" s="4">
        <v>2</v>
      </c>
      <c r="B8" s="1" t="s">
        <v>14</v>
      </c>
      <c r="C8" s="1"/>
      <c r="D8" s="1"/>
      <c r="E8" s="1"/>
      <c r="F8" s="1"/>
    </row>
    <row r="9" spans="1:6" x14ac:dyDescent="0.3">
      <c r="A9" s="4">
        <v>21</v>
      </c>
      <c r="B9" s="1" t="s">
        <v>15</v>
      </c>
      <c r="C9" s="1"/>
      <c r="D9" s="1"/>
      <c r="E9" s="1"/>
      <c r="F9" s="1"/>
    </row>
    <row r="10" spans="1:6" x14ac:dyDescent="0.3">
      <c r="A10" s="5" t="s">
        <v>16</v>
      </c>
      <c r="B10" s="9" t="s">
        <v>17</v>
      </c>
      <c r="C10" s="6" t="s">
        <v>18</v>
      </c>
      <c r="D10" s="5">
        <v>15</v>
      </c>
      <c r="E10" s="7"/>
      <c r="F10" s="8">
        <f>+E10*D10</f>
        <v>0</v>
      </c>
    </row>
    <row r="11" spans="1:6" x14ac:dyDescent="0.3">
      <c r="A11" s="5" t="s">
        <v>19</v>
      </c>
      <c r="B11" s="9" t="s">
        <v>20</v>
      </c>
      <c r="C11" s="6" t="s">
        <v>18</v>
      </c>
      <c r="D11" s="5">
        <v>1.08</v>
      </c>
      <c r="E11" s="7"/>
      <c r="F11" s="8">
        <f t="shared" ref="F11:F14" si="0">+E11*D11</f>
        <v>0</v>
      </c>
    </row>
    <row r="12" spans="1:6" ht="20.399999999999999" x14ac:dyDescent="0.3">
      <c r="A12" s="5" t="s">
        <v>21</v>
      </c>
      <c r="B12" s="9" t="s">
        <v>22</v>
      </c>
      <c r="C12" s="6" t="s">
        <v>18</v>
      </c>
      <c r="D12" s="5">
        <v>10.36</v>
      </c>
      <c r="E12" s="7"/>
      <c r="F12" s="8">
        <f t="shared" si="0"/>
        <v>0</v>
      </c>
    </row>
    <row r="13" spans="1:6" x14ac:dyDescent="0.3">
      <c r="A13" s="5" t="s">
        <v>23</v>
      </c>
      <c r="B13" s="9" t="s">
        <v>24</v>
      </c>
      <c r="C13" s="6" t="s">
        <v>18</v>
      </c>
      <c r="D13" s="5">
        <v>25.92</v>
      </c>
      <c r="E13" s="7"/>
      <c r="F13" s="8">
        <f t="shared" si="0"/>
        <v>0</v>
      </c>
    </row>
    <row r="14" spans="1:6" x14ac:dyDescent="0.3">
      <c r="A14" s="5" t="s">
        <v>25</v>
      </c>
      <c r="B14" s="5" t="s">
        <v>26</v>
      </c>
      <c r="C14" s="6" t="s">
        <v>27</v>
      </c>
      <c r="D14" s="5">
        <v>90</v>
      </c>
      <c r="E14" s="7"/>
      <c r="F14" s="8">
        <f t="shared" si="0"/>
        <v>0</v>
      </c>
    </row>
    <row r="15" spans="1:6" x14ac:dyDescent="0.3">
      <c r="A15" s="10" t="s">
        <v>13</v>
      </c>
      <c r="B15" s="10"/>
      <c r="C15" s="10"/>
      <c r="D15" s="10"/>
      <c r="E15" s="10"/>
      <c r="F15" s="11">
        <f>SUM(F10:F14)</f>
        <v>0</v>
      </c>
    </row>
    <row r="16" spans="1:6" x14ac:dyDescent="0.3">
      <c r="A16" s="4" t="s">
        <v>28</v>
      </c>
      <c r="B16" s="1" t="s">
        <v>29</v>
      </c>
      <c r="C16" s="1"/>
      <c r="D16" s="1"/>
      <c r="E16" s="1"/>
      <c r="F16" s="1"/>
    </row>
    <row r="17" spans="1:6" x14ac:dyDescent="0.3">
      <c r="A17" s="4" t="s">
        <v>30</v>
      </c>
      <c r="B17" s="1" t="s">
        <v>31</v>
      </c>
      <c r="C17" s="1"/>
      <c r="D17" s="1"/>
      <c r="E17" s="1"/>
      <c r="F17" s="1"/>
    </row>
    <row r="18" spans="1:6" x14ac:dyDescent="0.3">
      <c r="A18" s="5" t="s">
        <v>32</v>
      </c>
      <c r="B18" s="5" t="s">
        <v>33</v>
      </c>
      <c r="C18" s="6" t="s">
        <v>34</v>
      </c>
      <c r="D18" s="5">
        <v>15</v>
      </c>
      <c r="E18" s="7"/>
      <c r="F18" s="8">
        <f t="shared" ref="F18:F35" si="1">+E18*D18</f>
        <v>0</v>
      </c>
    </row>
    <row r="19" spans="1:6" x14ac:dyDescent="0.3">
      <c r="A19" s="5" t="s">
        <v>35</v>
      </c>
      <c r="B19" s="5" t="s">
        <v>36</v>
      </c>
      <c r="C19" s="6" t="s">
        <v>34</v>
      </c>
      <c r="D19" s="5">
        <v>15</v>
      </c>
      <c r="E19" s="7"/>
      <c r="F19" s="8">
        <f t="shared" si="1"/>
        <v>0</v>
      </c>
    </row>
    <row r="20" spans="1:6" x14ac:dyDescent="0.3">
      <c r="A20" s="5" t="s">
        <v>37</v>
      </c>
      <c r="B20" s="5" t="s">
        <v>38</v>
      </c>
      <c r="C20" s="6" t="s">
        <v>34</v>
      </c>
      <c r="D20" s="5">
        <v>18</v>
      </c>
      <c r="E20" s="7"/>
      <c r="F20" s="8">
        <f t="shared" si="1"/>
        <v>0</v>
      </c>
    </row>
    <row r="21" spans="1:6" x14ac:dyDescent="0.3">
      <c r="A21" s="5" t="s">
        <v>39</v>
      </c>
      <c r="B21" s="5" t="s">
        <v>40</v>
      </c>
      <c r="C21" s="6" t="s">
        <v>34</v>
      </c>
      <c r="D21" s="5">
        <v>4</v>
      </c>
      <c r="E21" s="7"/>
      <c r="F21" s="8">
        <f t="shared" si="1"/>
        <v>0</v>
      </c>
    </row>
    <row r="22" spans="1:6" x14ac:dyDescent="0.3">
      <c r="A22" s="5" t="s">
        <v>41</v>
      </c>
      <c r="B22" s="5" t="s">
        <v>42</v>
      </c>
      <c r="C22" s="6" t="s">
        <v>43</v>
      </c>
      <c r="D22" s="5">
        <v>200</v>
      </c>
      <c r="E22" s="7"/>
      <c r="F22" s="8">
        <f t="shared" si="1"/>
        <v>0</v>
      </c>
    </row>
    <row r="23" spans="1:6" x14ac:dyDescent="0.3">
      <c r="A23" s="5" t="s">
        <v>44</v>
      </c>
      <c r="B23" s="5" t="s">
        <v>45</v>
      </c>
      <c r="C23" s="6" t="s">
        <v>43</v>
      </c>
      <c r="D23" s="5">
        <v>200</v>
      </c>
      <c r="E23" s="7"/>
      <c r="F23" s="8">
        <f t="shared" si="1"/>
        <v>0</v>
      </c>
    </row>
    <row r="24" spans="1:6" x14ac:dyDescent="0.3">
      <c r="A24" s="5" t="s">
        <v>46</v>
      </c>
      <c r="B24" s="5" t="s">
        <v>47</v>
      </c>
      <c r="C24" s="6" t="s">
        <v>34</v>
      </c>
      <c r="D24" s="5">
        <v>25</v>
      </c>
      <c r="E24" s="7"/>
      <c r="F24" s="8">
        <f t="shared" si="1"/>
        <v>0</v>
      </c>
    </row>
    <row r="25" spans="1:6" x14ac:dyDescent="0.3">
      <c r="A25" s="5" t="s">
        <v>48</v>
      </c>
      <c r="B25" s="5" t="s">
        <v>49</v>
      </c>
      <c r="C25" s="6" t="s">
        <v>34</v>
      </c>
      <c r="D25" s="5">
        <v>1</v>
      </c>
      <c r="E25" s="7"/>
      <c r="F25" s="8">
        <f t="shared" si="1"/>
        <v>0</v>
      </c>
    </row>
    <row r="26" spans="1:6" x14ac:dyDescent="0.3">
      <c r="A26" s="5" t="s">
        <v>50</v>
      </c>
      <c r="B26" s="5" t="s">
        <v>51</v>
      </c>
      <c r="C26" s="6" t="s">
        <v>34</v>
      </c>
      <c r="D26" s="5">
        <v>1</v>
      </c>
      <c r="E26" s="7"/>
      <c r="F26" s="8">
        <f t="shared" si="1"/>
        <v>0</v>
      </c>
    </row>
    <row r="27" spans="1:6" x14ac:dyDescent="0.3">
      <c r="A27" s="5" t="s">
        <v>52</v>
      </c>
      <c r="B27" s="5" t="s">
        <v>53</v>
      </c>
      <c r="C27" s="6" t="s">
        <v>34</v>
      </c>
      <c r="D27" s="5">
        <v>3</v>
      </c>
      <c r="E27" s="7"/>
      <c r="F27" s="8">
        <f t="shared" si="1"/>
        <v>0</v>
      </c>
    </row>
    <row r="28" spans="1:6" x14ac:dyDescent="0.3">
      <c r="A28" s="5" t="s">
        <v>54</v>
      </c>
      <c r="B28" s="5" t="s">
        <v>55</v>
      </c>
      <c r="C28" s="6" t="s">
        <v>34</v>
      </c>
      <c r="D28" s="5">
        <v>3</v>
      </c>
      <c r="E28" s="7"/>
      <c r="F28" s="8">
        <f t="shared" si="1"/>
        <v>0</v>
      </c>
    </row>
    <row r="29" spans="1:6" x14ac:dyDescent="0.3">
      <c r="A29" s="5" t="s">
        <v>56</v>
      </c>
      <c r="B29" s="5" t="s">
        <v>57</v>
      </c>
      <c r="C29" s="6" t="s">
        <v>34</v>
      </c>
      <c r="D29" s="5">
        <v>1</v>
      </c>
      <c r="E29" s="7"/>
      <c r="F29" s="8">
        <f t="shared" si="1"/>
        <v>0</v>
      </c>
    </row>
    <row r="30" spans="1:6" x14ac:dyDescent="0.3">
      <c r="A30" s="5" t="s">
        <v>58</v>
      </c>
      <c r="B30" s="5" t="s">
        <v>59</v>
      </c>
      <c r="C30" s="6" t="s">
        <v>34</v>
      </c>
      <c r="D30" s="5">
        <v>5</v>
      </c>
      <c r="E30" s="7"/>
      <c r="F30" s="8">
        <f t="shared" si="1"/>
        <v>0</v>
      </c>
    </row>
    <row r="31" spans="1:6" x14ac:dyDescent="0.3">
      <c r="A31" s="5" t="s">
        <v>60</v>
      </c>
      <c r="B31" s="5" t="s">
        <v>61</v>
      </c>
      <c r="C31" s="6" t="s">
        <v>34</v>
      </c>
      <c r="D31" s="5">
        <v>30</v>
      </c>
      <c r="E31" s="7"/>
      <c r="F31" s="8">
        <f t="shared" si="1"/>
        <v>0</v>
      </c>
    </row>
    <row r="32" spans="1:6" x14ac:dyDescent="0.3">
      <c r="A32" s="5" t="s">
        <v>62</v>
      </c>
      <c r="B32" s="5" t="s">
        <v>63</v>
      </c>
      <c r="C32" s="6" t="s">
        <v>64</v>
      </c>
      <c r="D32" s="5">
        <v>5</v>
      </c>
      <c r="E32" s="7"/>
      <c r="F32" s="8">
        <f t="shared" si="1"/>
        <v>0</v>
      </c>
    </row>
    <row r="33" spans="1:6" x14ac:dyDescent="0.3">
      <c r="A33" s="5" t="s">
        <v>65</v>
      </c>
      <c r="B33" s="5" t="s">
        <v>66</v>
      </c>
      <c r="C33" s="6" t="s">
        <v>64</v>
      </c>
      <c r="D33" s="5">
        <v>5</v>
      </c>
      <c r="E33" s="7"/>
      <c r="F33" s="8">
        <f t="shared" si="1"/>
        <v>0</v>
      </c>
    </row>
    <row r="34" spans="1:6" x14ac:dyDescent="0.3">
      <c r="A34" s="5" t="s">
        <v>67</v>
      </c>
      <c r="B34" s="5" t="s">
        <v>68</v>
      </c>
      <c r="C34" s="6" t="s">
        <v>43</v>
      </c>
      <c r="D34" s="5">
        <v>50</v>
      </c>
      <c r="E34" s="7"/>
      <c r="F34" s="8">
        <f t="shared" si="1"/>
        <v>0</v>
      </c>
    </row>
    <row r="35" spans="1:6" x14ac:dyDescent="0.3">
      <c r="A35" s="5" t="s">
        <v>69</v>
      </c>
      <c r="B35" s="5" t="s">
        <v>70</v>
      </c>
      <c r="C35" s="6" t="s">
        <v>34</v>
      </c>
      <c r="D35" s="5">
        <v>1</v>
      </c>
      <c r="E35" s="7"/>
      <c r="F35" s="8">
        <f t="shared" si="1"/>
        <v>0</v>
      </c>
    </row>
    <row r="36" spans="1:6" x14ac:dyDescent="0.3">
      <c r="A36" s="10" t="s">
        <v>13</v>
      </c>
      <c r="B36" s="10"/>
      <c r="C36" s="10"/>
      <c r="D36" s="10"/>
      <c r="E36" s="10"/>
      <c r="F36" s="11">
        <f>SUM(F18:F35)</f>
        <v>0</v>
      </c>
    </row>
    <row r="37" spans="1:6" x14ac:dyDescent="0.3">
      <c r="A37" s="4" t="s">
        <v>71</v>
      </c>
      <c r="B37" s="1" t="s">
        <v>72</v>
      </c>
      <c r="C37" s="1"/>
      <c r="D37" s="1"/>
      <c r="E37" s="1"/>
      <c r="F37" s="1"/>
    </row>
    <row r="38" spans="1:6" x14ac:dyDescent="0.3">
      <c r="A38" s="5" t="s">
        <v>73</v>
      </c>
      <c r="B38" s="5" t="s">
        <v>74</v>
      </c>
      <c r="C38" s="6" t="s">
        <v>34</v>
      </c>
      <c r="D38" s="5">
        <v>1</v>
      </c>
      <c r="E38" s="7"/>
      <c r="F38" s="8">
        <f t="shared" ref="F38:F42" si="2">+E38*D38</f>
        <v>0</v>
      </c>
    </row>
    <row r="39" spans="1:6" x14ac:dyDescent="0.3">
      <c r="A39" s="5" t="s">
        <v>75</v>
      </c>
      <c r="B39" s="5" t="s">
        <v>76</v>
      </c>
      <c r="C39" s="6" t="s">
        <v>34</v>
      </c>
      <c r="D39" s="5">
        <v>3</v>
      </c>
      <c r="E39" s="7"/>
      <c r="F39" s="8">
        <f t="shared" si="2"/>
        <v>0</v>
      </c>
    </row>
    <row r="40" spans="1:6" x14ac:dyDescent="0.3">
      <c r="A40" s="5" t="s">
        <v>77</v>
      </c>
      <c r="B40" s="5" t="s">
        <v>78</v>
      </c>
      <c r="C40" s="6" t="s">
        <v>34</v>
      </c>
      <c r="D40" s="5">
        <v>3</v>
      </c>
      <c r="E40" s="7"/>
      <c r="F40" s="8">
        <f t="shared" si="2"/>
        <v>0</v>
      </c>
    </row>
    <row r="41" spans="1:6" x14ac:dyDescent="0.3">
      <c r="A41" s="5" t="s">
        <v>79</v>
      </c>
      <c r="B41" s="5" t="s">
        <v>80</v>
      </c>
      <c r="C41" s="6" t="s">
        <v>81</v>
      </c>
      <c r="D41" s="5">
        <v>30</v>
      </c>
      <c r="E41" s="7"/>
      <c r="F41" s="8">
        <f t="shared" si="2"/>
        <v>0</v>
      </c>
    </row>
    <row r="42" spans="1:6" ht="20.399999999999999" x14ac:dyDescent="0.3">
      <c r="A42" s="5" t="s">
        <v>82</v>
      </c>
      <c r="B42" s="9" t="s">
        <v>83</v>
      </c>
      <c r="C42" s="6" t="s">
        <v>64</v>
      </c>
      <c r="D42" s="5">
        <v>3</v>
      </c>
      <c r="E42" s="7"/>
      <c r="F42" s="8">
        <f t="shared" si="2"/>
        <v>0</v>
      </c>
    </row>
    <row r="43" spans="1:6" x14ac:dyDescent="0.3">
      <c r="A43" s="10" t="s">
        <v>13</v>
      </c>
      <c r="B43" s="10"/>
      <c r="C43" s="10"/>
      <c r="D43" s="10"/>
      <c r="E43" s="10"/>
      <c r="F43" s="11">
        <f>SUM(F38:F42)</f>
        <v>0</v>
      </c>
    </row>
    <row r="44" spans="1:6" x14ac:dyDescent="0.3">
      <c r="A44" s="4" t="s">
        <v>84</v>
      </c>
      <c r="B44" s="1" t="s">
        <v>85</v>
      </c>
      <c r="C44" s="1"/>
      <c r="D44" s="1"/>
      <c r="E44" s="1"/>
      <c r="F44" s="1"/>
    </row>
    <row r="45" spans="1:6" ht="20.399999999999999" x14ac:dyDescent="0.3">
      <c r="A45" s="5" t="s">
        <v>86</v>
      </c>
      <c r="B45" s="9" t="s">
        <v>87</v>
      </c>
      <c r="C45" s="6" t="s">
        <v>34</v>
      </c>
      <c r="D45" s="5">
        <v>6</v>
      </c>
      <c r="E45" s="7"/>
      <c r="F45" s="8">
        <f t="shared" ref="F45:F61" si="3">+E45*D45</f>
        <v>0</v>
      </c>
    </row>
    <row r="46" spans="1:6" x14ac:dyDescent="0.3">
      <c r="A46" s="5" t="s">
        <v>88</v>
      </c>
      <c r="B46" s="5" t="s">
        <v>89</v>
      </c>
      <c r="C46" s="6" t="s">
        <v>34</v>
      </c>
      <c r="D46" s="5">
        <v>6</v>
      </c>
      <c r="E46" s="7"/>
      <c r="F46" s="8">
        <f t="shared" si="3"/>
        <v>0</v>
      </c>
    </row>
    <row r="47" spans="1:6" x14ac:dyDescent="0.3">
      <c r="A47" s="5" t="s">
        <v>90</v>
      </c>
      <c r="B47" s="5" t="s">
        <v>91</v>
      </c>
      <c r="C47" s="6" t="s">
        <v>34</v>
      </c>
      <c r="D47" s="5">
        <v>6</v>
      </c>
      <c r="E47" s="7"/>
      <c r="F47" s="8">
        <f t="shared" si="3"/>
        <v>0</v>
      </c>
    </row>
    <row r="48" spans="1:6" x14ac:dyDescent="0.3">
      <c r="A48" s="5" t="s">
        <v>92</v>
      </c>
      <c r="B48" s="5" t="s">
        <v>93</v>
      </c>
      <c r="C48" s="6" t="s">
        <v>34</v>
      </c>
      <c r="D48" s="5">
        <v>4</v>
      </c>
      <c r="E48" s="7"/>
      <c r="F48" s="8">
        <f t="shared" si="3"/>
        <v>0</v>
      </c>
    </row>
    <row r="49" spans="1:6" x14ac:dyDescent="0.3">
      <c r="A49" s="5" t="s">
        <v>94</v>
      </c>
      <c r="B49" s="5" t="s">
        <v>95</v>
      </c>
      <c r="C49" s="6" t="s">
        <v>34</v>
      </c>
      <c r="D49" s="5">
        <v>3</v>
      </c>
      <c r="E49" s="7"/>
      <c r="F49" s="8">
        <f t="shared" si="3"/>
        <v>0</v>
      </c>
    </row>
    <row r="50" spans="1:6" x14ac:dyDescent="0.3">
      <c r="A50" s="5" t="s">
        <v>96</v>
      </c>
      <c r="B50" s="5" t="s">
        <v>97</v>
      </c>
      <c r="C50" s="6" t="s">
        <v>34</v>
      </c>
      <c r="D50" s="5">
        <v>6</v>
      </c>
      <c r="E50" s="7"/>
      <c r="F50" s="8">
        <f t="shared" si="3"/>
        <v>0</v>
      </c>
    </row>
    <row r="51" spans="1:6" ht="20.399999999999999" x14ac:dyDescent="0.3">
      <c r="A51" s="5" t="s">
        <v>98</v>
      </c>
      <c r="B51" s="9" t="s">
        <v>99</v>
      </c>
      <c r="C51" s="6" t="s">
        <v>34</v>
      </c>
      <c r="D51" s="5">
        <v>4</v>
      </c>
      <c r="E51" s="7"/>
      <c r="F51" s="8">
        <f t="shared" si="3"/>
        <v>0</v>
      </c>
    </row>
    <row r="52" spans="1:6" x14ac:dyDescent="0.3">
      <c r="A52" s="5" t="s">
        <v>100</v>
      </c>
      <c r="B52" s="5" t="s">
        <v>101</v>
      </c>
      <c r="C52" s="6" t="s">
        <v>34</v>
      </c>
      <c r="D52" s="5">
        <v>6</v>
      </c>
      <c r="E52" s="7"/>
      <c r="F52" s="8">
        <f t="shared" si="3"/>
        <v>0</v>
      </c>
    </row>
    <row r="53" spans="1:6" x14ac:dyDescent="0.3">
      <c r="A53" s="5" t="s">
        <v>102</v>
      </c>
      <c r="B53" s="5" t="s">
        <v>103</v>
      </c>
      <c r="C53" s="6" t="s">
        <v>34</v>
      </c>
      <c r="D53" s="5">
        <v>6</v>
      </c>
      <c r="E53" s="7"/>
      <c r="F53" s="8">
        <f t="shared" si="3"/>
        <v>0</v>
      </c>
    </row>
    <row r="54" spans="1:6" x14ac:dyDescent="0.3">
      <c r="A54" s="5" t="s">
        <v>104</v>
      </c>
      <c r="B54" s="5" t="s">
        <v>105</v>
      </c>
      <c r="C54" s="6" t="s">
        <v>34</v>
      </c>
      <c r="D54" s="5">
        <v>3</v>
      </c>
      <c r="E54" s="7"/>
      <c r="F54" s="8">
        <f t="shared" si="3"/>
        <v>0</v>
      </c>
    </row>
    <row r="55" spans="1:6" x14ac:dyDescent="0.3">
      <c r="A55" s="5" t="s">
        <v>106</v>
      </c>
      <c r="B55" s="5" t="s">
        <v>107</v>
      </c>
      <c r="C55" s="6" t="s">
        <v>34</v>
      </c>
      <c r="D55" s="5">
        <v>3</v>
      </c>
      <c r="E55" s="7"/>
      <c r="F55" s="8">
        <f t="shared" si="3"/>
        <v>0</v>
      </c>
    </row>
    <row r="56" spans="1:6" x14ac:dyDescent="0.3">
      <c r="A56" s="5" t="s">
        <v>108</v>
      </c>
      <c r="B56" s="5" t="s">
        <v>109</v>
      </c>
      <c r="C56" s="6" t="s">
        <v>34</v>
      </c>
      <c r="D56" s="5">
        <v>2</v>
      </c>
      <c r="E56" s="7"/>
      <c r="F56" s="8">
        <f t="shared" si="3"/>
        <v>0</v>
      </c>
    </row>
    <row r="57" spans="1:6" x14ac:dyDescent="0.3">
      <c r="A57" s="5" t="s">
        <v>110</v>
      </c>
      <c r="B57" s="5" t="s">
        <v>111</v>
      </c>
      <c r="C57" s="6" t="s">
        <v>34</v>
      </c>
      <c r="D57" s="5">
        <v>4</v>
      </c>
      <c r="E57" s="7"/>
      <c r="F57" s="8">
        <f t="shared" si="3"/>
        <v>0</v>
      </c>
    </row>
    <row r="58" spans="1:6" x14ac:dyDescent="0.3">
      <c r="A58" s="5" t="s">
        <v>112</v>
      </c>
      <c r="B58" s="9" t="s">
        <v>113</v>
      </c>
      <c r="C58" s="6" t="s">
        <v>114</v>
      </c>
      <c r="D58" s="5">
        <v>2</v>
      </c>
      <c r="E58" s="7"/>
      <c r="F58" s="8">
        <f t="shared" si="3"/>
        <v>0</v>
      </c>
    </row>
    <row r="59" spans="1:6" x14ac:dyDescent="0.3">
      <c r="A59" s="5" t="s">
        <v>115</v>
      </c>
      <c r="B59" s="5" t="s">
        <v>116</v>
      </c>
      <c r="C59" s="6" t="s">
        <v>34</v>
      </c>
      <c r="D59" s="5">
        <v>2</v>
      </c>
      <c r="E59" s="7"/>
      <c r="F59" s="8">
        <f t="shared" si="3"/>
        <v>0</v>
      </c>
    </row>
    <row r="60" spans="1:6" x14ac:dyDescent="0.3">
      <c r="A60" s="5" t="s">
        <v>117</v>
      </c>
      <c r="B60" s="9" t="s">
        <v>118</v>
      </c>
      <c r="C60" s="6" t="s">
        <v>34</v>
      </c>
      <c r="D60" s="5">
        <v>6</v>
      </c>
      <c r="E60" s="7"/>
      <c r="F60" s="8">
        <f t="shared" si="3"/>
        <v>0</v>
      </c>
    </row>
    <row r="61" spans="1:6" x14ac:dyDescent="0.3">
      <c r="A61" s="5" t="s">
        <v>119</v>
      </c>
      <c r="B61" s="9" t="s">
        <v>120</v>
      </c>
      <c r="C61" s="6" t="s">
        <v>114</v>
      </c>
      <c r="D61" s="5">
        <v>1</v>
      </c>
      <c r="E61" s="7"/>
      <c r="F61" s="8">
        <f t="shared" si="3"/>
        <v>0</v>
      </c>
    </row>
    <row r="62" spans="1:6" x14ac:dyDescent="0.3">
      <c r="A62" s="10" t="s">
        <v>13</v>
      </c>
      <c r="B62" s="10"/>
      <c r="C62" s="10"/>
      <c r="D62" s="10"/>
      <c r="E62" s="10"/>
      <c r="F62" s="11">
        <f>SUM(F45:F61)</f>
        <v>0</v>
      </c>
    </row>
    <row r="63" spans="1:6" x14ac:dyDescent="0.3">
      <c r="A63" s="4" t="s">
        <v>121</v>
      </c>
      <c r="B63" s="1" t="s">
        <v>122</v>
      </c>
      <c r="C63" s="1"/>
      <c r="D63" s="1"/>
      <c r="E63" s="1"/>
      <c r="F63" s="1"/>
    </row>
    <row r="64" spans="1:6" x14ac:dyDescent="0.3">
      <c r="A64" s="4" t="s">
        <v>123</v>
      </c>
      <c r="B64" s="1" t="s">
        <v>124</v>
      </c>
      <c r="C64" s="1"/>
      <c r="D64" s="1"/>
      <c r="E64" s="1"/>
      <c r="F64" s="1"/>
    </row>
    <row r="65" spans="1:6" x14ac:dyDescent="0.3">
      <c r="A65" s="5" t="s">
        <v>125</v>
      </c>
      <c r="B65" s="5" t="s">
        <v>126</v>
      </c>
      <c r="C65" s="6" t="s">
        <v>27</v>
      </c>
      <c r="D65" s="5">
        <v>117.6</v>
      </c>
      <c r="E65" s="7"/>
      <c r="F65" s="8">
        <f t="shared" ref="F65" si="4">+E65*D65</f>
        <v>0</v>
      </c>
    </row>
    <row r="66" spans="1:6" x14ac:dyDescent="0.3">
      <c r="A66" s="5" t="s">
        <v>127</v>
      </c>
      <c r="B66" s="5" t="s">
        <v>128</v>
      </c>
      <c r="C66" s="6" t="s">
        <v>27</v>
      </c>
      <c r="D66" s="5">
        <v>2.4</v>
      </c>
      <c r="E66" s="7"/>
      <c r="F66" s="5"/>
    </row>
    <row r="67" spans="1:6" x14ac:dyDescent="0.3">
      <c r="A67" s="5" t="s">
        <v>129</v>
      </c>
      <c r="B67" s="9" t="s">
        <v>130</v>
      </c>
      <c r="C67" s="6" t="s">
        <v>27</v>
      </c>
      <c r="D67" s="5">
        <v>88.2</v>
      </c>
      <c r="E67" s="7"/>
      <c r="F67" s="5"/>
    </row>
    <row r="68" spans="1:6" x14ac:dyDescent="0.3">
      <c r="A68" s="5" t="s">
        <v>131</v>
      </c>
      <c r="B68" s="9" t="s">
        <v>132</v>
      </c>
      <c r="C68" s="6" t="s">
        <v>27</v>
      </c>
      <c r="D68" s="5">
        <v>73.5</v>
      </c>
      <c r="E68" s="7"/>
      <c r="F68" s="5"/>
    </row>
    <row r="69" spans="1:6" x14ac:dyDescent="0.3">
      <c r="A69" s="10" t="s">
        <v>13</v>
      </c>
      <c r="B69" s="10"/>
      <c r="C69" s="10"/>
      <c r="D69" s="10"/>
      <c r="E69" s="10"/>
      <c r="F69" s="11">
        <f>SUM(F65:F68)</f>
        <v>0</v>
      </c>
    </row>
    <row r="70" spans="1:6" x14ac:dyDescent="0.3">
      <c r="A70" s="4" t="s">
        <v>133</v>
      </c>
      <c r="B70" s="1" t="s">
        <v>134</v>
      </c>
      <c r="C70" s="1"/>
      <c r="D70" s="1"/>
      <c r="E70" s="1"/>
      <c r="F70" s="1"/>
    </row>
    <row r="71" spans="1:6" x14ac:dyDescent="0.3">
      <c r="A71" s="5" t="s">
        <v>135</v>
      </c>
      <c r="B71" s="5" t="s">
        <v>136</v>
      </c>
      <c r="C71" s="6" t="s">
        <v>27</v>
      </c>
      <c r="D71" s="5">
        <v>12.4</v>
      </c>
      <c r="E71" s="7"/>
      <c r="F71" s="8">
        <f t="shared" ref="F71:F74" si="5">+E71*D71</f>
        <v>0</v>
      </c>
    </row>
    <row r="72" spans="1:6" x14ac:dyDescent="0.3">
      <c r="A72" s="5" t="s">
        <v>137</v>
      </c>
      <c r="B72" s="5" t="s">
        <v>138</v>
      </c>
      <c r="C72" s="6" t="s">
        <v>81</v>
      </c>
      <c r="D72" s="5">
        <v>15</v>
      </c>
      <c r="E72" s="7"/>
      <c r="F72" s="8">
        <f t="shared" si="5"/>
        <v>0</v>
      </c>
    </row>
    <row r="73" spans="1:6" x14ac:dyDescent="0.3">
      <c r="A73" s="5" t="s">
        <v>139</v>
      </c>
      <c r="B73" s="5" t="s">
        <v>140</v>
      </c>
      <c r="C73" s="6" t="s">
        <v>81</v>
      </c>
      <c r="D73" s="5">
        <v>15</v>
      </c>
      <c r="E73" s="7"/>
      <c r="F73" s="8">
        <f t="shared" si="5"/>
        <v>0</v>
      </c>
    </row>
    <row r="74" spans="1:6" x14ac:dyDescent="0.3">
      <c r="A74" s="5" t="s">
        <v>141</v>
      </c>
      <c r="B74" s="9" t="s">
        <v>142</v>
      </c>
      <c r="C74" s="6" t="s">
        <v>34</v>
      </c>
      <c r="D74" s="5">
        <v>11</v>
      </c>
      <c r="E74" s="7"/>
      <c r="F74" s="8">
        <f t="shared" si="5"/>
        <v>0</v>
      </c>
    </row>
    <row r="75" spans="1:6" x14ac:dyDescent="0.3">
      <c r="A75" s="10" t="s">
        <v>13</v>
      </c>
      <c r="B75" s="10"/>
      <c r="C75" s="10"/>
      <c r="D75" s="10"/>
      <c r="E75" s="10"/>
      <c r="F75" s="11">
        <f>SUM(F71:F74)</f>
        <v>0</v>
      </c>
    </row>
    <row r="76" spans="1:6" x14ac:dyDescent="0.3">
      <c r="A76" s="4" t="s">
        <v>143</v>
      </c>
      <c r="B76" s="1" t="s">
        <v>144</v>
      </c>
      <c r="C76" s="1"/>
      <c r="D76" s="1"/>
      <c r="E76" s="1"/>
      <c r="F76" s="1"/>
    </row>
    <row r="77" spans="1:6" x14ac:dyDescent="0.3">
      <c r="A77" s="5" t="s">
        <v>145</v>
      </c>
      <c r="B77" s="9" t="s">
        <v>146</v>
      </c>
      <c r="C77" s="6" t="s">
        <v>27</v>
      </c>
      <c r="D77" s="5">
        <v>225.4</v>
      </c>
      <c r="E77" s="7"/>
      <c r="F77" s="8">
        <f t="shared" ref="F77" si="6">+E77*D77</f>
        <v>0</v>
      </c>
    </row>
    <row r="78" spans="1:6" x14ac:dyDescent="0.3">
      <c r="A78" s="12" t="s">
        <v>13</v>
      </c>
      <c r="B78" s="13"/>
      <c r="C78" s="13"/>
      <c r="D78" s="13"/>
      <c r="E78" s="14"/>
      <c r="F78" s="11">
        <f>SUM(F77)</f>
        <v>0</v>
      </c>
    </row>
    <row r="79" spans="1:6" x14ac:dyDescent="0.3">
      <c r="A79" s="10" t="s">
        <v>147</v>
      </c>
      <c r="B79" s="10"/>
      <c r="C79" s="10"/>
      <c r="D79" s="10"/>
      <c r="E79" s="15">
        <f>+F78+F75+F69+F62+F43+F36+F15+F7</f>
        <v>0</v>
      </c>
      <c r="F79" s="16"/>
    </row>
  </sheetData>
  <sheetProtection algorithmName="SHA-512" hashValue="27odL+DigcpFUeCXQPZQQYSf/jGogOwvfDzvpuf2ztazuuJOZqUQOj2mg1F0ZP5vEShCcGkn1sctzhazs7Bo4w==" saltValue="AvfKpWcvN+legXvOf4SSkg==" spinCount="100000" sheet="1" objects="1" scenarios="1"/>
  <mergeCells count="22">
    <mergeCell ref="B76:F76"/>
    <mergeCell ref="A78:E78"/>
    <mergeCell ref="A79:D79"/>
    <mergeCell ref="E79:F79"/>
    <mergeCell ref="A62:E62"/>
    <mergeCell ref="B63:F63"/>
    <mergeCell ref="B64:F64"/>
    <mergeCell ref="A69:E69"/>
    <mergeCell ref="B70:F70"/>
    <mergeCell ref="A75:E75"/>
    <mergeCell ref="B16:F16"/>
    <mergeCell ref="B17:F17"/>
    <mergeCell ref="A36:E36"/>
    <mergeCell ref="B37:F37"/>
    <mergeCell ref="A43:E43"/>
    <mergeCell ref="B44:F44"/>
    <mergeCell ref="A2:F2"/>
    <mergeCell ref="B4:F4"/>
    <mergeCell ref="A7:E7"/>
    <mergeCell ref="B8:F8"/>
    <mergeCell ref="B9:F9"/>
    <mergeCell ref="A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LOT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MUKENDI NSHINDI, Timothée</dc:creator>
  <cp:lastModifiedBy>MUKENDI NSHINDI, Timothée</cp:lastModifiedBy>
  <dcterms:created xsi:type="dcterms:W3CDTF">2024-08-27T09:22:49Z</dcterms:created>
  <dcterms:modified xsi:type="dcterms:W3CDTF">2024-08-27T09:23:19Z</dcterms:modified>
</cp:coreProperties>
</file>