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enabelbe-my.sharepoint.com/personal/ericzaye_gnaoule_enabel_be/Documents/Documents/1-Centre de Service/26-Aménagement nouveau local-2384CIV-10048/2_CSC/"/>
    </mc:Choice>
  </mc:AlternateContent>
  <xr:revisionPtr revIDLastSave="782" documentId="8_{56743A26-3A3F-4F09-A7A0-CF1026193883}" xr6:coauthVersionLast="47" xr6:coauthVersionMax="47" xr10:uidLastSave="{46A0321A-BE54-4E4A-93E8-5EE8A4684115}"/>
  <bookViews>
    <workbookView xWindow="-110" yWindow="-110" windowWidth="19420" windowHeight="10300" xr2:uid="{423054D6-B398-438D-93EB-5ADE0A4461BB}"/>
  </bookViews>
  <sheets>
    <sheet name="BPU" sheetId="3" r:id="rId1"/>
    <sheet name="DQE" sheetId="4" r:id="rId2"/>
  </sheets>
  <definedNames>
    <definedName name="_Toc129605029" localSheetId="0">BPU!#REF!</definedName>
    <definedName name="_Toc129605037" localSheetId="0">BPU!#REF!</definedName>
    <definedName name="_xlnm.Print_Area" localSheetId="0">BPU!$B$1:$G$52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2" i="3" l="1"/>
  <c r="G50" i="3"/>
  <c r="F10" i="3" s="1"/>
  <c r="G42" i="3"/>
  <c r="F9" i="3" s="1"/>
  <c r="G35" i="3"/>
  <c r="C10" i="3"/>
  <c r="C9" i="3"/>
  <c r="C8" i="3"/>
  <c r="F8" i="3" l="1"/>
  <c r="F11" i="3" s="1"/>
  <c r="F12" i="3" s="1"/>
  <c r="F13" i="3" s="1"/>
</calcChain>
</file>

<file path=xl/sharedStrings.xml><?xml version="1.0" encoding="utf-8"?>
<sst xmlns="http://schemas.openxmlformats.org/spreadsheetml/2006/main" count="88" uniqueCount="67">
  <si>
    <t>N°</t>
  </si>
  <si>
    <t>Désignation</t>
  </si>
  <si>
    <t>U</t>
  </si>
  <si>
    <t>Qté</t>
  </si>
  <si>
    <t>Fourniture, transport, pose et montage conformément aux prescriptions techniques et au devis descriptif y compris toutes sujétions.</t>
  </si>
  <si>
    <t>1.1</t>
  </si>
  <si>
    <t>1.2</t>
  </si>
  <si>
    <t>1.3</t>
  </si>
  <si>
    <t>1.4</t>
  </si>
  <si>
    <t>2.1</t>
  </si>
  <si>
    <t>BORDEREAUX DES PRIX</t>
  </si>
  <si>
    <t>ENABEL COTE D'IVOIRE</t>
  </si>
  <si>
    <t>BORDEREAUX DES PRIX UNITAIRES DU MARCHE D' AMENAGEMENT DES BUREAUX ANNEXES DE ENABEL</t>
  </si>
  <si>
    <t>TABLEAU RECAPITULATIF</t>
  </si>
  <si>
    <t>P Total (€)</t>
  </si>
  <si>
    <t>LOT 1</t>
  </si>
  <si>
    <t>LOT 2</t>
  </si>
  <si>
    <t>LOT 3</t>
  </si>
  <si>
    <t>TOTAL HTVA (€)</t>
  </si>
  <si>
    <t>TVA</t>
  </si>
  <si>
    <t>TOTAL TTC (€)</t>
  </si>
  <si>
    <t>Prix U (€)</t>
  </si>
  <si>
    <t>AMÉNAGEMENT ET AMEUBLEMENT DES BUREAUX ANNEXES DE ENABEL</t>
  </si>
  <si>
    <t>MENUISERIE ALUMINIUM ET AMEUBLEMENT</t>
  </si>
  <si>
    <t>m²</t>
  </si>
  <si>
    <t xml:space="preserve">Main d'œuvre </t>
  </si>
  <si>
    <t>ff</t>
  </si>
  <si>
    <t>1.5</t>
  </si>
  <si>
    <t>1.6</t>
  </si>
  <si>
    <t>1.7</t>
  </si>
  <si>
    <t>1.8</t>
  </si>
  <si>
    <t>1.9</t>
  </si>
  <si>
    <t>1.10</t>
  </si>
  <si>
    <t>Kitchenette 1200x600x2020mm tout équipée</t>
  </si>
  <si>
    <t>1.11</t>
  </si>
  <si>
    <t>1.12</t>
  </si>
  <si>
    <t>SOUS-TOTAL LOT 1</t>
  </si>
  <si>
    <t xml:space="preserve">INSTALLATION D’UN SYSTEME DE CONTROLE D’ACCES A BADGE </t>
  </si>
  <si>
    <t>SYSTÈME DE CONTRÔLE D'ACCES Y COMPRIS VIDEO PROTECTION</t>
  </si>
  <si>
    <t>Fourniture, transport, installation et mise en service conformément aux prescriptions techniques et au devis descriptif y compris toutes sujétions.</t>
  </si>
  <si>
    <t>Fourniture et pose  d'un système de contrôle composé d'un écran, 02 cameras (hall entreée et sortie ascenseur) y compris tous les accesoires ou pièces entrant dans l'installation et l'opérationnalisation du système</t>
  </si>
  <si>
    <t>SOUS-TOTAL LOT 2</t>
  </si>
  <si>
    <t>FOURNITURE ET POSE DE CASSETTE DE SPLIT</t>
  </si>
  <si>
    <t>SPLIT CASSETTE</t>
  </si>
  <si>
    <t>3.1</t>
  </si>
  <si>
    <t>3.2</t>
  </si>
  <si>
    <t>Cablage et mise en service</t>
  </si>
  <si>
    <t>ml</t>
  </si>
  <si>
    <t>3.3</t>
  </si>
  <si>
    <t>Main d'œuvre</t>
  </si>
  <si>
    <t>SOUS-TOTAL LOT 3</t>
  </si>
  <si>
    <t>TOTAL GENERAL HTVA</t>
  </si>
  <si>
    <t>ens</t>
  </si>
  <si>
    <r>
      <rPr>
        <sz val="11"/>
        <color rgb="FF000000"/>
        <rFont val="Times New Roman"/>
      </rPr>
      <t>Mobilier</t>
    </r>
    <r>
      <rPr>
        <sz val="11"/>
        <color rgb="FFFF0000"/>
        <rFont val="Times New Roman"/>
      </rPr>
      <t xml:space="preserve"> </t>
    </r>
    <r>
      <rPr>
        <sz val="11"/>
        <color rgb="FF000000"/>
        <rFont val="Times New Roman"/>
      </rPr>
      <t>pour espace coworking</t>
    </r>
    <r>
      <rPr>
        <sz val="11"/>
        <color theme="1"/>
        <rFont val="Times New Roman"/>
      </rPr>
      <t xml:space="preserve"> et décoration  (en bois de bonne qualité, traité, et résistant)</t>
    </r>
  </si>
  <si>
    <t>Mobilier et decoration pour hall d'entrée  (en bois de bonne qualité, traité, et résistant)</t>
  </si>
  <si>
    <r>
      <rPr>
        <sz val="11"/>
        <color rgb="FF000000"/>
        <rFont val="Times New Roman"/>
      </rPr>
      <t>Mobilier</t>
    </r>
    <r>
      <rPr>
        <sz val="11"/>
        <color rgb="FFFF0000"/>
        <rFont val="Times New Roman"/>
      </rPr>
      <t xml:space="preserve"> </t>
    </r>
    <r>
      <rPr>
        <sz val="11"/>
        <color rgb="FF000000"/>
        <rFont val="Times New Roman"/>
      </rPr>
      <t>pour refectoire +/6 8 pers  (en bois de bonne qualité, traité, et résistant)</t>
    </r>
  </si>
  <si>
    <t>Mobilier pour call box B 1 place  (en bois de bonne qualité, traité, et résistant)</t>
  </si>
  <si>
    <t>Mobilier pour call box A 2 places  (en bois de bonne qualité, traité, et résistant)</t>
  </si>
  <si>
    <t>Mobilier pour salle de réunion A pour +/- 8 pers  (en bois de bonne qualité, traité, et résistant)</t>
  </si>
  <si>
    <t>Mobilier  pour salle de réunion A pour +/- 10  (en bois de bonne qualité, traité, et résistant)</t>
  </si>
  <si>
    <t>Cloison démontable aluminium à couvre joint à double vitrage en verre feuilleté d'ép.8mm et hauteur maximale 2900mm (isolation phonique)</t>
  </si>
  <si>
    <r>
      <rPr>
        <sz val="11"/>
        <color rgb="FF000000"/>
        <rFont val="Times New Roman"/>
      </rPr>
      <t xml:space="preserve">Porte coulissante </t>
    </r>
    <r>
      <rPr>
        <sz val="11"/>
        <color theme="1"/>
        <rFont val="Times New Roman"/>
        <family val="1"/>
      </rPr>
      <t>(y compris accesoires de pose</t>
    </r>
    <r>
      <rPr>
        <sz val="11"/>
        <color rgb="FF000000"/>
        <rFont val="Times New Roman"/>
      </rPr>
      <t xml:space="preserve">) à galandage en verre trempé de 8 ou 12mm d’épaisseur </t>
    </r>
  </si>
  <si>
    <t xml:space="preserve">Split Cassette 2,5CV R-410 Invester y compris accessoire </t>
  </si>
  <si>
    <t>Ens</t>
  </si>
  <si>
    <t>2.2</t>
  </si>
  <si>
    <t>1 euro = 655,957 FCFA</t>
  </si>
  <si>
    <t>Cloison en placo avec isolation phonique, hauteur maximal 2900mm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</si>
</sst>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28" x14ac:knownFonts="1">
    <font>
      <sz val="11"/>
      <color theme="1"/>
      <name val="Aptos Narrow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20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8"/>
      <name val="Times New Roman"/>
      <family val="1"/>
    </font>
    <font>
      <sz val="10"/>
      <name val="MS Sans Serif"/>
      <family val="2"/>
    </font>
    <font>
      <sz val="10"/>
      <color rgb="FFFF0000"/>
      <name val="Times New Roman"/>
      <family val="1"/>
    </font>
    <font>
      <sz val="10"/>
      <color rgb="FFFF0000"/>
      <name val="Arial"/>
      <family val="2"/>
    </font>
    <font>
      <b/>
      <i/>
      <sz val="12"/>
      <color indexed="8"/>
      <name val="Times New Roman"/>
      <family val="1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8"/>
      <name val="Aptos Narrow"/>
      <family val="2"/>
      <scheme val="minor"/>
    </font>
    <font>
      <sz val="11"/>
      <color rgb="FF000000"/>
      <name val="Times New Roman"/>
    </font>
    <font>
      <sz val="11"/>
      <color rgb="FFFF0000"/>
      <name val="Times New Roman"/>
    </font>
    <font>
      <sz val="11"/>
      <color theme="1"/>
      <name val="Times New Roman"/>
    </font>
    <font>
      <sz val="11"/>
      <color rgb="FF00000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theme="5"/>
      </left>
      <right/>
      <top/>
      <bottom/>
      <diagonal/>
    </border>
    <border>
      <left/>
      <right style="medium">
        <color theme="5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</borders>
  <cellStyleXfs count="3">
    <xf numFmtId="0" fontId="0" fillId="0" borderId="0"/>
    <xf numFmtId="0" fontId="12" fillId="0" borderId="0"/>
    <xf numFmtId="0" fontId="16" fillId="0" borderId="0"/>
  </cellStyleXfs>
  <cellXfs count="119">
    <xf numFmtId="0" fontId="0" fillId="0" borderId="0" xfId="0"/>
    <xf numFmtId="0" fontId="1" fillId="5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" fillId="7" borderId="7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/>
    </xf>
    <xf numFmtId="0" fontId="1" fillId="7" borderId="14" xfId="0" applyFont="1" applyFill="1" applyBorder="1" applyAlignment="1">
      <alignment horizontal="center" vertical="center"/>
    </xf>
    <xf numFmtId="0" fontId="9" fillId="7" borderId="14" xfId="0" applyFont="1" applyFill="1" applyBorder="1" applyAlignment="1">
      <alignment horizontal="center" vertical="center"/>
    </xf>
    <xf numFmtId="0" fontId="7" fillId="8" borderId="24" xfId="0" applyFont="1" applyFill="1" applyBorder="1" applyAlignment="1">
      <alignment vertical="center"/>
    </xf>
    <xf numFmtId="0" fontId="7" fillId="8" borderId="25" xfId="0" applyFont="1" applyFill="1" applyBorder="1" applyAlignment="1">
      <alignment vertical="center"/>
    </xf>
    <xf numFmtId="0" fontId="1" fillId="7" borderId="4" xfId="0" applyFont="1" applyFill="1" applyBorder="1" applyAlignment="1">
      <alignment vertical="center"/>
    </xf>
    <xf numFmtId="0" fontId="7" fillId="8" borderId="33" xfId="0" applyFont="1" applyFill="1" applyBorder="1" applyAlignment="1">
      <alignment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7" borderId="27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7" fillId="3" borderId="7" xfId="0" applyFont="1" applyFill="1" applyBorder="1" applyAlignment="1">
      <alignment vertical="center" wrapText="1"/>
    </xf>
    <xf numFmtId="0" fontId="7" fillId="3" borderId="7" xfId="0" applyFont="1" applyFill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8" fillId="0" borderId="12" xfId="0" applyFont="1" applyBorder="1" applyAlignment="1">
      <alignment horizontal="justify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1" fillId="0" borderId="12" xfId="0" applyFont="1" applyBorder="1" applyAlignment="1">
      <alignment horizontal="justify" vertical="center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6" fillId="0" borderId="20" xfId="0" applyFont="1" applyBorder="1" applyAlignment="1">
      <alignment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11" fillId="7" borderId="17" xfId="0" applyFont="1" applyFill="1" applyBorder="1" applyAlignment="1">
      <alignment horizontal="center" vertical="center" wrapText="1"/>
    </xf>
    <xf numFmtId="0" fontId="24" fillId="0" borderId="20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2" fillId="8" borderId="25" xfId="0" applyFont="1" applyFill="1" applyBorder="1" applyAlignment="1">
      <alignment horizontal="center" vertical="center"/>
    </xf>
    <xf numFmtId="0" fontId="2" fillId="8" borderId="25" xfId="0" applyFont="1" applyFill="1" applyBorder="1" applyAlignment="1">
      <alignment vertical="center"/>
    </xf>
    <xf numFmtId="0" fontId="2" fillId="0" borderId="0" xfId="0" applyFont="1" applyAlignment="1">
      <alignment horizontal="justify" vertical="center"/>
    </xf>
    <xf numFmtId="0" fontId="11" fillId="0" borderId="0" xfId="0" applyFont="1" applyAlignment="1">
      <alignment vertical="center"/>
    </xf>
    <xf numFmtId="0" fontId="10" fillId="7" borderId="28" xfId="0" applyFont="1" applyFill="1" applyBorder="1" applyAlignment="1">
      <alignment horizontal="center" vertical="center" wrapText="1"/>
    </xf>
    <xf numFmtId="0" fontId="19" fillId="0" borderId="29" xfId="0" applyFont="1" applyBorder="1" applyAlignment="1">
      <alignment vertical="center"/>
    </xf>
    <xf numFmtId="0" fontId="14" fillId="9" borderId="18" xfId="0" applyFont="1" applyFill="1" applyBorder="1" applyAlignment="1">
      <alignment horizontal="center" vertical="center"/>
    </xf>
    <xf numFmtId="0" fontId="9" fillId="9" borderId="18" xfId="2" applyFont="1" applyFill="1" applyBorder="1" applyAlignment="1">
      <alignment horizontal="center" vertical="center"/>
    </xf>
    <xf numFmtId="164" fontId="14" fillId="9" borderId="18" xfId="0" applyNumberFormat="1" applyFont="1" applyFill="1" applyBorder="1" applyAlignment="1">
      <alignment horizontal="center" vertical="center"/>
    </xf>
    <xf numFmtId="164" fontId="15" fillId="0" borderId="19" xfId="0" applyNumberFormat="1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1" fillId="10" borderId="18" xfId="0" applyFont="1" applyFill="1" applyBorder="1" applyAlignment="1">
      <alignment horizontal="center" vertical="center"/>
    </xf>
    <xf numFmtId="165" fontId="11" fillId="10" borderId="18" xfId="0" applyNumberFormat="1" applyFont="1" applyFill="1" applyBorder="1" applyAlignment="1">
      <alignment horizontal="center" vertical="center"/>
    </xf>
    <xf numFmtId="165" fontId="11" fillId="10" borderId="19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7" fillId="7" borderId="12" xfId="0" applyFont="1" applyFill="1" applyBorder="1" applyAlignment="1">
      <alignment horizontal="justify" vertical="center"/>
    </xf>
    <xf numFmtId="0" fontId="7" fillId="7" borderId="12" xfId="0" applyFont="1" applyFill="1" applyBorder="1" applyAlignment="1">
      <alignment horizontal="center" vertical="center"/>
    </xf>
    <xf numFmtId="0" fontId="7" fillId="7" borderId="12" xfId="0" applyFont="1" applyFill="1" applyBorder="1" applyAlignment="1">
      <alignment vertical="center"/>
    </xf>
    <xf numFmtId="0" fontId="7" fillId="7" borderId="13" xfId="0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19" fillId="9" borderId="31" xfId="0" applyFont="1" applyFill="1" applyBorder="1" applyAlignment="1">
      <alignment vertical="center"/>
    </xf>
    <xf numFmtId="0" fontId="13" fillId="9" borderId="29" xfId="0" applyFont="1" applyFill="1" applyBorder="1" applyAlignment="1">
      <alignment horizontal="center" vertical="center"/>
    </xf>
    <xf numFmtId="0" fontId="9" fillId="9" borderId="29" xfId="2" applyFont="1" applyFill="1" applyBorder="1" applyAlignment="1">
      <alignment horizontal="center" vertical="center"/>
    </xf>
    <xf numFmtId="164" fontId="11" fillId="0" borderId="29" xfId="0" applyNumberFormat="1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7" borderId="32" xfId="0" applyFont="1" applyFill="1" applyBorder="1" applyAlignment="1">
      <alignment horizontal="center" vertical="center" wrapText="1"/>
    </xf>
    <xf numFmtId="0" fontId="21" fillId="9" borderId="18" xfId="0" applyFont="1" applyFill="1" applyBorder="1" applyAlignment="1">
      <alignment horizontal="center" vertical="center"/>
    </xf>
    <xf numFmtId="164" fontId="22" fillId="0" borderId="18" xfId="0" applyNumberFormat="1" applyFont="1" applyBorder="1" applyAlignment="1">
      <alignment horizontal="center" vertical="center"/>
    </xf>
    <xf numFmtId="165" fontId="12" fillId="10" borderId="19" xfId="0" applyNumberFormat="1" applyFont="1" applyFill="1" applyBorder="1" applyAlignment="1">
      <alignment horizontal="center" vertical="center"/>
    </xf>
    <xf numFmtId="0" fontId="11" fillId="0" borderId="17" xfId="0" applyFont="1" applyBorder="1" applyAlignment="1">
      <alignment horizontal="justify" vertical="center" wrapText="1"/>
    </xf>
    <xf numFmtId="164" fontId="22" fillId="0" borderId="22" xfId="0" applyNumberFormat="1" applyFont="1" applyBorder="1" applyAlignment="1">
      <alignment horizontal="center" vertical="center"/>
    </xf>
    <xf numFmtId="0" fontId="11" fillId="0" borderId="37" xfId="0" applyFont="1" applyBorder="1" applyAlignment="1">
      <alignment horizontal="justify" vertical="center" wrapText="1"/>
    </xf>
    <xf numFmtId="0" fontId="20" fillId="9" borderId="18" xfId="0" applyFont="1" applyFill="1" applyBorder="1" applyAlignment="1">
      <alignment horizontal="center" vertical="center"/>
    </xf>
    <xf numFmtId="0" fontId="1" fillId="0" borderId="37" xfId="0" applyFont="1" applyBorder="1" applyAlignment="1">
      <alignment vertical="center"/>
    </xf>
    <xf numFmtId="164" fontId="11" fillId="0" borderId="18" xfId="0" applyNumberFormat="1" applyFont="1" applyBorder="1" applyAlignment="1">
      <alignment horizontal="center" vertical="center"/>
    </xf>
    <xf numFmtId="165" fontId="12" fillId="10" borderId="23" xfId="0" applyNumberFormat="1" applyFont="1" applyFill="1" applyBorder="1" applyAlignment="1">
      <alignment horizontal="center" vertical="center"/>
    </xf>
    <xf numFmtId="0" fontId="2" fillId="8" borderId="33" xfId="0" applyFont="1" applyFill="1" applyBorder="1" applyAlignment="1">
      <alignment horizontal="center" vertical="center"/>
    </xf>
    <xf numFmtId="0" fontId="2" fillId="8" borderId="33" xfId="0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27" fillId="0" borderId="15" xfId="0" applyFont="1" applyBorder="1" applyAlignment="1">
      <alignment horizontal="justify" vertical="center"/>
    </xf>
    <xf numFmtId="0" fontId="2" fillId="0" borderId="18" xfId="0" applyFont="1" applyBorder="1" applyAlignment="1">
      <alignment horizontal="justify" vertical="center"/>
    </xf>
    <xf numFmtId="0" fontId="9" fillId="0" borderId="18" xfId="0" applyFont="1" applyBorder="1" applyAlignment="1">
      <alignment horizontal="justify" vertical="center" wrapText="1"/>
    </xf>
    <xf numFmtId="0" fontId="9" fillId="0" borderId="17" xfId="0" applyFont="1" applyBorder="1" applyAlignment="1">
      <alignment horizontal="justify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7" fillId="7" borderId="36" xfId="0" applyFont="1" applyFill="1" applyBorder="1" applyAlignment="1">
      <alignment horizontal="left" vertical="center"/>
    </xf>
    <xf numFmtId="0" fontId="7" fillId="7" borderId="9" xfId="0" applyFont="1" applyFill="1" applyBorder="1" applyAlignment="1">
      <alignment horizontal="left" vertical="center"/>
    </xf>
    <xf numFmtId="0" fontId="7" fillId="7" borderId="10" xfId="0" applyFont="1" applyFill="1" applyBorder="1" applyAlignment="1">
      <alignment horizontal="left" vertical="center"/>
    </xf>
    <xf numFmtId="0" fontId="4" fillId="4" borderId="0" xfId="0" applyFont="1" applyFill="1" applyAlignment="1">
      <alignment horizontal="center" vertical="center"/>
    </xf>
    <xf numFmtId="0" fontId="1" fillId="7" borderId="8" xfId="0" applyFont="1" applyFill="1" applyBorder="1" applyAlignment="1">
      <alignment horizontal="left" vertical="center"/>
    </xf>
    <xf numFmtId="0" fontId="1" fillId="7" borderId="9" xfId="0" applyFont="1" applyFill="1" applyBorder="1" applyAlignment="1">
      <alignment horizontal="left" vertical="center"/>
    </xf>
    <xf numFmtId="0" fontId="1" fillId="7" borderId="10" xfId="0" applyFont="1" applyFill="1" applyBorder="1" applyAlignment="1">
      <alignment horizontal="left" vertical="center"/>
    </xf>
    <xf numFmtId="0" fontId="1" fillId="6" borderId="8" xfId="0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7" fillId="3" borderId="4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right" vertical="center"/>
    </xf>
    <xf numFmtId="165" fontId="2" fillId="8" borderId="26" xfId="0" applyNumberFormat="1" applyFont="1" applyFill="1" applyBorder="1" applyAlignment="1">
      <alignment vertical="center"/>
    </xf>
    <xf numFmtId="165" fontId="2" fillId="8" borderId="34" xfId="0" applyNumberFormat="1" applyFont="1" applyFill="1" applyBorder="1" applyAlignment="1">
      <alignment vertical="center"/>
    </xf>
    <xf numFmtId="165" fontId="2" fillId="2" borderId="13" xfId="0" applyNumberFormat="1" applyFont="1" applyFill="1" applyBorder="1" applyAlignment="1">
      <alignment vertical="center"/>
    </xf>
    <xf numFmtId="2" fontId="2" fillId="0" borderId="7" xfId="0" applyNumberFormat="1" applyFont="1" applyBorder="1" applyAlignment="1">
      <alignment horizontal="right" vertical="center"/>
    </xf>
    <xf numFmtId="2" fontId="2" fillId="6" borderId="7" xfId="0" applyNumberFormat="1" applyFont="1" applyFill="1" applyBorder="1" applyAlignment="1">
      <alignment horizontal="right" vertical="center"/>
    </xf>
    <xf numFmtId="2" fontId="2" fillId="2" borderId="7" xfId="0" applyNumberFormat="1" applyFont="1" applyFill="1" applyBorder="1" applyAlignment="1">
      <alignment horizontal="right" vertical="center"/>
    </xf>
  </cellXfs>
  <cellStyles count="3">
    <cellStyle name="Normal" xfId="0" builtinId="0"/>
    <cellStyle name="Normal 2" xfId="2" xr:uid="{09FBFFB5-779E-4B7A-A219-5F7207526335}"/>
    <cellStyle name="Normal 7" xfId="1" xr:uid="{E8302E4D-73CE-4125-86F0-2C709905FC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FC411-F47B-42F5-982D-3FE7DB8C6CE9}">
  <dimension ref="B1:G91"/>
  <sheetViews>
    <sheetView tabSelected="1" showWhiteSpace="0" view="pageBreakPreview" topLeftCell="A26" zoomScaleNormal="85" zoomScaleSheetLayoutView="100" zoomScalePageLayoutView="85" workbookViewId="0">
      <selection activeCell="C9" sqref="C9:E9"/>
    </sheetView>
  </sheetViews>
  <sheetFormatPr baseColWidth="10" defaultColWidth="11.54296875" defaultRowHeight="14" x14ac:dyDescent="0.35"/>
  <cols>
    <col min="1" max="1" width="7.7265625" style="16" customWidth="1"/>
    <col min="2" max="2" width="7.453125" style="2" bestFit="1" customWidth="1"/>
    <col min="3" max="3" width="62.7265625" style="16" customWidth="1"/>
    <col min="4" max="4" width="4" style="17" customWidth="1"/>
    <col min="5" max="5" width="5" style="16" customWidth="1"/>
    <col min="6" max="6" width="12.7265625" style="16" customWidth="1"/>
    <col min="7" max="7" width="13.1796875" style="16" customWidth="1"/>
    <col min="8" max="8" width="13.26953125" style="16" customWidth="1"/>
    <col min="9" max="16384" width="11.54296875" style="16"/>
  </cols>
  <sheetData>
    <row r="1" spans="2:7" ht="25" x14ac:dyDescent="0.35">
      <c r="B1" s="103" t="s">
        <v>10</v>
      </c>
      <c r="C1" s="104"/>
      <c r="D1" s="104"/>
      <c r="E1" s="104"/>
      <c r="F1" s="104"/>
      <c r="G1" s="105"/>
    </row>
    <row r="3" spans="2:7" ht="20" x14ac:dyDescent="0.35">
      <c r="B3" s="106" t="s">
        <v>11</v>
      </c>
      <c r="C3" s="106"/>
      <c r="D3" s="106"/>
      <c r="E3" s="106"/>
      <c r="F3" s="106"/>
      <c r="G3" s="106"/>
    </row>
    <row r="4" spans="2:7" ht="26.5" customHeight="1" x14ac:dyDescent="0.35">
      <c r="B4" s="107" t="s">
        <v>12</v>
      </c>
      <c r="C4" s="107"/>
      <c r="D4" s="107"/>
      <c r="E4" s="107"/>
      <c r="F4" s="107"/>
      <c r="G4" s="107"/>
    </row>
    <row r="6" spans="2:7" ht="17.5" x14ac:dyDescent="0.35">
      <c r="B6" s="89" t="s">
        <v>13</v>
      </c>
      <c r="C6" s="89"/>
      <c r="D6" s="89"/>
      <c r="E6" s="89"/>
      <c r="F6" s="89"/>
      <c r="G6" s="89"/>
    </row>
    <row r="7" spans="2:7" ht="15.65" customHeight="1" x14ac:dyDescent="0.35">
      <c r="B7" s="14" t="s">
        <v>0</v>
      </c>
      <c r="C7" s="108" t="s">
        <v>1</v>
      </c>
      <c r="D7" s="109"/>
      <c r="E7" s="110"/>
      <c r="F7" s="111" t="s">
        <v>14</v>
      </c>
      <c r="G7" s="112"/>
    </row>
    <row r="8" spans="2:7" x14ac:dyDescent="0.35">
      <c r="B8" s="1" t="s">
        <v>15</v>
      </c>
      <c r="C8" s="85" t="str">
        <f>C19</f>
        <v>AMÉNAGEMENT ET AMEUBLEMENT DES BUREAUX ANNEXES DE ENABEL</v>
      </c>
      <c r="D8" s="85"/>
      <c r="E8" s="85"/>
      <c r="F8" s="116">
        <f>G35</f>
        <v>0</v>
      </c>
      <c r="G8" s="116"/>
    </row>
    <row r="9" spans="2:7" x14ac:dyDescent="0.35">
      <c r="B9" s="1" t="s">
        <v>16</v>
      </c>
      <c r="C9" s="85" t="str">
        <f>C37</f>
        <v xml:space="preserve">INSTALLATION D’UN SYSTEME DE CONTROLE D’ACCES A BADGE </v>
      </c>
      <c r="D9" s="85"/>
      <c r="E9" s="85"/>
      <c r="F9" s="116">
        <f>G42</f>
        <v>0</v>
      </c>
      <c r="G9" s="116"/>
    </row>
    <row r="10" spans="2:7" x14ac:dyDescent="0.35">
      <c r="B10" s="1" t="s">
        <v>17</v>
      </c>
      <c r="C10" s="85" t="str">
        <f>C43</f>
        <v>FOURNITURE ET POSE DE CASSETTE DE SPLIT</v>
      </c>
      <c r="D10" s="85"/>
      <c r="E10" s="85"/>
      <c r="F10" s="116">
        <f>G50</f>
        <v>0</v>
      </c>
      <c r="G10" s="116"/>
    </row>
    <row r="11" spans="2:7" ht="14.5" customHeight="1" x14ac:dyDescent="0.35">
      <c r="B11" s="93" t="s">
        <v>18</v>
      </c>
      <c r="C11" s="94"/>
      <c r="D11" s="94"/>
      <c r="E11" s="95"/>
      <c r="F11" s="117">
        <f>SUM(F8:G10)</f>
        <v>0</v>
      </c>
      <c r="G11" s="117"/>
    </row>
    <row r="12" spans="2:7" ht="14.5" customHeight="1" x14ac:dyDescent="0.35">
      <c r="B12" s="93" t="s">
        <v>19</v>
      </c>
      <c r="C12" s="94"/>
      <c r="D12" s="94"/>
      <c r="E12" s="95"/>
      <c r="F12" s="117">
        <f>F11*18%</f>
        <v>0</v>
      </c>
      <c r="G12" s="117"/>
    </row>
    <row r="13" spans="2:7" ht="14.5" customHeight="1" x14ac:dyDescent="0.35">
      <c r="B13" s="96" t="s">
        <v>20</v>
      </c>
      <c r="C13" s="97"/>
      <c r="D13" s="97"/>
      <c r="E13" s="98"/>
      <c r="F13" s="118">
        <f>F11+F12</f>
        <v>0</v>
      </c>
      <c r="G13" s="118"/>
    </row>
    <row r="14" spans="2:7" ht="11.5" customHeight="1" x14ac:dyDescent="0.35"/>
    <row r="15" spans="2:7" ht="17.5" x14ac:dyDescent="0.35">
      <c r="B15" s="89" t="s">
        <v>10</v>
      </c>
      <c r="C15" s="89"/>
      <c r="D15" s="89"/>
      <c r="E15" s="89"/>
      <c r="F15" s="89"/>
      <c r="G15" s="89"/>
    </row>
    <row r="16" spans="2:7" ht="15.65" customHeight="1" x14ac:dyDescent="0.35">
      <c r="B16" s="13" t="s">
        <v>0</v>
      </c>
      <c r="C16" s="18" t="s">
        <v>1</v>
      </c>
      <c r="D16" s="13" t="s">
        <v>2</v>
      </c>
      <c r="E16" s="19" t="s">
        <v>3</v>
      </c>
      <c r="F16" s="13" t="s">
        <v>21</v>
      </c>
      <c r="G16" s="13" t="s">
        <v>14</v>
      </c>
    </row>
    <row r="17" spans="2:7" ht="6.65" customHeight="1" x14ac:dyDescent="0.35">
      <c r="B17" s="3"/>
      <c r="C17" s="3"/>
      <c r="D17" s="20"/>
      <c r="E17" s="21"/>
      <c r="F17" s="21"/>
      <c r="G17" s="21"/>
    </row>
    <row r="18" spans="2:7" ht="6.65" customHeight="1" x14ac:dyDescent="0.35">
      <c r="B18" s="4"/>
      <c r="C18" s="4"/>
    </row>
    <row r="19" spans="2:7" x14ac:dyDescent="0.35">
      <c r="B19" s="5" t="s">
        <v>15</v>
      </c>
      <c r="C19" s="90" t="s">
        <v>22</v>
      </c>
      <c r="D19" s="91"/>
      <c r="E19" s="91"/>
      <c r="F19" s="91"/>
      <c r="G19" s="92"/>
    </row>
    <row r="20" spans="2:7" ht="15.5" x14ac:dyDescent="0.35">
      <c r="B20" s="6">
        <v>1</v>
      </c>
      <c r="C20" s="22" t="s">
        <v>23</v>
      </c>
      <c r="D20" s="23"/>
      <c r="E20" s="24"/>
      <c r="F20" s="24"/>
      <c r="G20" s="25"/>
    </row>
    <row r="21" spans="2:7" ht="30" customHeight="1" x14ac:dyDescent="0.35">
      <c r="B21" s="7"/>
      <c r="C21" s="26" t="s">
        <v>4</v>
      </c>
      <c r="D21" s="23"/>
      <c r="E21" s="24"/>
      <c r="F21" s="24"/>
      <c r="G21" s="25"/>
    </row>
    <row r="22" spans="2:7" ht="28" x14ac:dyDescent="0.35">
      <c r="B22" s="8" t="s">
        <v>5</v>
      </c>
      <c r="C22" s="78" t="s">
        <v>60</v>
      </c>
      <c r="D22" s="27" t="s">
        <v>24</v>
      </c>
      <c r="E22" s="28">
        <v>90</v>
      </c>
      <c r="F22" s="28"/>
      <c r="G22" s="29"/>
    </row>
    <row r="23" spans="2:7" ht="28" x14ac:dyDescent="0.35">
      <c r="B23" s="8" t="s">
        <v>6</v>
      </c>
      <c r="C23" s="79" t="s">
        <v>61</v>
      </c>
      <c r="D23" s="33" t="s">
        <v>2</v>
      </c>
      <c r="E23" s="30">
        <v>4</v>
      </c>
      <c r="F23" s="30"/>
      <c r="G23" s="31"/>
    </row>
    <row r="24" spans="2:7" x14ac:dyDescent="0.35">
      <c r="B24" s="8" t="s">
        <v>7</v>
      </c>
      <c r="C24" s="37" t="s">
        <v>66</v>
      </c>
      <c r="D24" s="33" t="s">
        <v>24</v>
      </c>
      <c r="E24" s="34">
        <v>15</v>
      </c>
      <c r="F24" s="34"/>
      <c r="G24" s="35"/>
    </row>
    <row r="25" spans="2:7" x14ac:dyDescent="0.35">
      <c r="B25" s="36" t="s">
        <v>8</v>
      </c>
      <c r="C25" s="34" t="s">
        <v>25</v>
      </c>
      <c r="D25" s="33" t="s">
        <v>26</v>
      </c>
      <c r="E25" s="34">
        <v>1</v>
      </c>
      <c r="F25" s="34"/>
      <c r="G25" s="35"/>
    </row>
    <row r="26" spans="2:7" ht="28" x14ac:dyDescent="0.35">
      <c r="B26" s="36" t="s">
        <v>27</v>
      </c>
      <c r="C26" s="37" t="s">
        <v>59</v>
      </c>
      <c r="D26" s="33" t="s">
        <v>52</v>
      </c>
      <c r="E26" s="34">
        <v>1</v>
      </c>
      <c r="F26" s="34"/>
      <c r="G26" s="35"/>
    </row>
    <row r="27" spans="2:7" ht="28" x14ac:dyDescent="0.35">
      <c r="B27" s="36" t="s">
        <v>28</v>
      </c>
      <c r="C27" s="37" t="s">
        <v>58</v>
      </c>
      <c r="D27" s="33" t="s">
        <v>52</v>
      </c>
      <c r="E27" s="34">
        <v>1</v>
      </c>
      <c r="F27" s="34"/>
      <c r="G27" s="35"/>
    </row>
    <row r="28" spans="2:7" ht="28" x14ac:dyDescent="0.35">
      <c r="B28" s="36" t="s">
        <v>29</v>
      </c>
      <c r="C28" s="37" t="s">
        <v>57</v>
      </c>
      <c r="D28" s="33" t="s">
        <v>52</v>
      </c>
      <c r="E28" s="34">
        <v>1</v>
      </c>
      <c r="F28" s="34"/>
      <c r="G28" s="35"/>
    </row>
    <row r="29" spans="2:7" ht="28" x14ac:dyDescent="0.35">
      <c r="B29" s="36" t="s">
        <v>30</v>
      </c>
      <c r="C29" s="37" t="s">
        <v>56</v>
      </c>
      <c r="D29" s="33" t="s">
        <v>52</v>
      </c>
      <c r="E29" s="34">
        <v>1</v>
      </c>
      <c r="F29" s="34"/>
      <c r="G29" s="35"/>
    </row>
    <row r="30" spans="2:7" ht="28" x14ac:dyDescent="0.35">
      <c r="B30" s="36" t="s">
        <v>31</v>
      </c>
      <c r="C30" s="32" t="s">
        <v>55</v>
      </c>
      <c r="D30" s="33" t="s">
        <v>52</v>
      </c>
      <c r="E30" s="34">
        <v>1</v>
      </c>
      <c r="F30" s="34"/>
      <c r="G30" s="35"/>
    </row>
    <row r="31" spans="2:7" x14ac:dyDescent="0.35">
      <c r="B31" s="36" t="s">
        <v>32</v>
      </c>
      <c r="C31" s="34" t="s">
        <v>33</v>
      </c>
      <c r="D31" s="33" t="s">
        <v>2</v>
      </c>
      <c r="E31" s="34">
        <v>1</v>
      </c>
      <c r="F31" s="34"/>
      <c r="G31" s="35"/>
    </row>
    <row r="32" spans="2:7" ht="28" x14ac:dyDescent="0.35">
      <c r="B32" s="36" t="s">
        <v>34</v>
      </c>
      <c r="C32" s="38" t="s">
        <v>54</v>
      </c>
      <c r="D32" s="33" t="s">
        <v>52</v>
      </c>
      <c r="E32" s="34">
        <v>1</v>
      </c>
      <c r="F32" s="34"/>
      <c r="G32" s="35"/>
    </row>
    <row r="33" spans="2:7" ht="28" x14ac:dyDescent="0.35">
      <c r="B33" s="36" t="s">
        <v>35</v>
      </c>
      <c r="C33" s="32" t="s">
        <v>53</v>
      </c>
      <c r="D33" s="33" t="s">
        <v>52</v>
      </c>
      <c r="E33" s="34">
        <v>1</v>
      </c>
      <c r="F33" s="34"/>
      <c r="G33" s="35"/>
    </row>
    <row r="34" spans="2:7" x14ac:dyDescent="0.35">
      <c r="B34" s="36"/>
      <c r="D34" s="33"/>
      <c r="E34" s="34"/>
      <c r="F34" s="34"/>
      <c r="G34" s="35"/>
    </row>
    <row r="35" spans="2:7" ht="15" x14ac:dyDescent="0.35">
      <c r="B35" s="9"/>
      <c r="C35" s="10" t="s">
        <v>36</v>
      </c>
      <c r="D35" s="39"/>
      <c r="E35" s="40"/>
      <c r="F35" s="40"/>
      <c r="G35" s="113">
        <f>SUM(G21:G34)</f>
        <v>0</v>
      </c>
    </row>
    <row r="36" spans="2:7" x14ac:dyDescent="0.35">
      <c r="C36" s="41"/>
    </row>
    <row r="37" spans="2:7" ht="15" x14ac:dyDescent="0.35">
      <c r="B37" s="6" t="s">
        <v>16</v>
      </c>
      <c r="C37" s="86" t="s">
        <v>37</v>
      </c>
      <c r="D37" s="87"/>
      <c r="E37" s="87"/>
      <c r="F37" s="87"/>
      <c r="G37" s="88"/>
    </row>
    <row r="38" spans="2:7" s="42" customFormat="1" ht="15.5" x14ac:dyDescent="0.35">
      <c r="B38" s="43">
        <v>2</v>
      </c>
      <c r="C38" s="44" t="s">
        <v>38</v>
      </c>
      <c r="D38" s="45"/>
      <c r="E38" s="46"/>
      <c r="F38" s="47"/>
      <c r="G38" s="48"/>
    </row>
    <row r="39" spans="2:7" ht="35.15" customHeight="1" x14ac:dyDescent="0.35">
      <c r="B39" s="11"/>
      <c r="C39" s="99" t="s">
        <v>39</v>
      </c>
      <c r="D39" s="99"/>
      <c r="E39" s="99"/>
      <c r="F39" s="99"/>
      <c r="G39" s="100"/>
    </row>
    <row r="40" spans="2:7" s="42" customFormat="1" ht="39" x14ac:dyDescent="0.35">
      <c r="B40" s="36" t="s">
        <v>9</v>
      </c>
      <c r="C40" s="80" t="s">
        <v>40</v>
      </c>
      <c r="D40" s="49" t="s">
        <v>63</v>
      </c>
      <c r="E40" s="50">
        <v>1</v>
      </c>
      <c r="F40" s="51"/>
      <c r="G40" s="52"/>
    </row>
    <row r="41" spans="2:7" x14ac:dyDescent="0.35">
      <c r="B41" s="36" t="s">
        <v>64</v>
      </c>
      <c r="C41" s="16" t="s">
        <v>49</v>
      </c>
      <c r="D41" s="49" t="s">
        <v>26</v>
      </c>
      <c r="E41" s="50">
        <v>1</v>
      </c>
      <c r="F41" s="34"/>
      <c r="G41" s="35"/>
    </row>
    <row r="42" spans="2:7" s="53" customFormat="1" ht="15" x14ac:dyDescent="0.35">
      <c r="B42" s="9"/>
      <c r="C42" s="10" t="s">
        <v>41</v>
      </c>
      <c r="D42" s="39"/>
      <c r="E42" s="40"/>
      <c r="F42" s="40"/>
      <c r="G42" s="113">
        <f>SUM(G40:G41)</f>
        <v>0</v>
      </c>
    </row>
    <row r="43" spans="2:7" ht="15" x14ac:dyDescent="0.35">
      <c r="B43" s="6" t="s">
        <v>17</v>
      </c>
      <c r="C43" s="54" t="s">
        <v>42</v>
      </c>
      <c r="D43" s="55"/>
      <c r="E43" s="56"/>
      <c r="F43" s="56"/>
      <c r="G43" s="57"/>
    </row>
    <row r="44" spans="2:7" s="58" customFormat="1" ht="15.5" x14ac:dyDescent="0.35">
      <c r="B44" s="43">
        <v>3</v>
      </c>
      <c r="C44" s="59" t="s">
        <v>43</v>
      </c>
      <c r="D44" s="60"/>
      <c r="E44" s="61"/>
      <c r="F44" s="62"/>
      <c r="G44" s="63"/>
    </row>
    <row r="45" spans="2:7" ht="30.65" customHeight="1" x14ac:dyDescent="0.35">
      <c r="B45" s="11"/>
      <c r="C45" s="101" t="s">
        <v>39</v>
      </c>
      <c r="D45" s="101"/>
      <c r="E45" s="101"/>
      <c r="F45" s="101"/>
      <c r="G45" s="102"/>
    </row>
    <row r="46" spans="2:7" s="53" customFormat="1" ht="13" x14ac:dyDescent="0.35">
      <c r="B46" s="64" t="s">
        <v>44</v>
      </c>
      <c r="C46" s="81" t="s">
        <v>62</v>
      </c>
      <c r="D46" s="45" t="s">
        <v>2</v>
      </c>
      <c r="E46" s="46">
        <v>9</v>
      </c>
      <c r="F46" s="66"/>
      <c r="G46" s="67"/>
    </row>
    <row r="47" spans="2:7" s="58" customFormat="1" ht="13" x14ac:dyDescent="0.35">
      <c r="B47" s="64" t="s">
        <v>45</v>
      </c>
      <c r="C47" s="68" t="s">
        <v>46</v>
      </c>
      <c r="D47" s="45" t="s">
        <v>47</v>
      </c>
      <c r="E47" s="46"/>
      <c r="F47" s="69"/>
      <c r="G47" s="67"/>
    </row>
    <row r="48" spans="2:7" s="58" customFormat="1" ht="13" x14ac:dyDescent="0.35">
      <c r="B48" s="64" t="s">
        <v>48</v>
      </c>
      <c r="C48" s="70" t="s">
        <v>49</v>
      </c>
      <c r="D48" s="45" t="s">
        <v>26</v>
      </c>
      <c r="E48" s="46">
        <v>1</v>
      </c>
      <c r="F48" s="69"/>
      <c r="G48" s="67"/>
    </row>
    <row r="49" spans="2:7" s="53" customFormat="1" x14ac:dyDescent="0.35">
      <c r="B49" s="64"/>
      <c r="C49" s="72"/>
      <c r="D49" s="45"/>
      <c r="E49" s="46"/>
      <c r="F49" s="73"/>
      <c r="G49" s="74"/>
    </row>
    <row r="50" spans="2:7" s="53" customFormat="1" ht="15" x14ac:dyDescent="0.35">
      <c r="B50" s="9"/>
      <c r="C50" s="12" t="s">
        <v>50</v>
      </c>
      <c r="D50" s="75"/>
      <c r="E50" s="76"/>
      <c r="F50" s="76"/>
      <c r="G50" s="114">
        <f>SUM(G46:G49)</f>
        <v>0</v>
      </c>
    </row>
    <row r="51" spans="2:7" s="53" customFormat="1" ht="15" x14ac:dyDescent="0.35">
      <c r="B51" s="15"/>
      <c r="C51" s="68"/>
      <c r="D51" s="71"/>
      <c r="E51" s="65"/>
      <c r="F51" s="66"/>
      <c r="G51" s="67"/>
    </row>
    <row r="52" spans="2:7" s="58" customFormat="1" ht="17.5" x14ac:dyDescent="0.35">
      <c r="B52" s="82" t="s">
        <v>51</v>
      </c>
      <c r="C52" s="83"/>
      <c r="D52" s="83"/>
      <c r="E52" s="83"/>
      <c r="F52" s="84"/>
      <c r="G52" s="115">
        <f>G35+G42+G50</f>
        <v>0</v>
      </c>
    </row>
    <row r="53" spans="2:7" s="53" customFormat="1" ht="14.15" customHeight="1" x14ac:dyDescent="0.35">
      <c r="B53" s="2" t="s">
        <v>65</v>
      </c>
      <c r="C53" s="16"/>
      <c r="D53" s="17"/>
      <c r="E53" s="16"/>
      <c r="F53" s="16"/>
      <c r="G53" s="16"/>
    </row>
    <row r="54" spans="2:7" s="58" customFormat="1" x14ac:dyDescent="0.35">
      <c r="B54" s="2"/>
      <c r="C54" s="16"/>
      <c r="D54" s="17"/>
      <c r="E54" s="16"/>
      <c r="F54" s="16"/>
      <c r="G54" s="16"/>
    </row>
    <row r="55" spans="2:7" s="53" customFormat="1" x14ac:dyDescent="0.35">
      <c r="B55" s="2"/>
      <c r="C55" s="16"/>
      <c r="D55" s="17"/>
      <c r="E55" s="16"/>
      <c r="F55" s="16"/>
      <c r="G55" s="16"/>
    </row>
    <row r="56" spans="2:7" s="58" customFormat="1" x14ac:dyDescent="0.35">
      <c r="B56" s="2"/>
      <c r="C56" s="16"/>
      <c r="D56" s="17"/>
      <c r="E56" s="16"/>
      <c r="F56" s="16"/>
      <c r="G56" s="16"/>
    </row>
    <row r="57" spans="2:7" s="42" customFormat="1" x14ac:dyDescent="0.35">
      <c r="B57" s="2"/>
      <c r="C57" s="16"/>
      <c r="D57" s="17"/>
      <c r="E57" s="16"/>
      <c r="F57" s="16"/>
      <c r="G57" s="16"/>
    </row>
    <row r="58" spans="2:7" s="77" customFormat="1" x14ac:dyDescent="0.35">
      <c r="B58" s="2"/>
      <c r="C58" s="16"/>
      <c r="D58" s="17"/>
      <c r="E58" s="16"/>
      <c r="F58" s="16"/>
      <c r="G58" s="16"/>
    </row>
    <row r="59" spans="2:7" s="42" customFormat="1" x14ac:dyDescent="0.35">
      <c r="B59" s="2"/>
      <c r="C59" s="16"/>
      <c r="D59" s="17"/>
      <c r="E59" s="16"/>
      <c r="F59" s="16"/>
      <c r="G59" s="16"/>
    </row>
    <row r="60" spans="2:7" s="42" customFormat="1" x14ac:dyDescent="0.35">
      <c r="B60" s="2"/>
      <c r="C60" s="16"/>
      <c r="D60" s="17"/>
      <c r="E60" s="16"/>
      <c r="F60" s="16"/>
      <c r="G60" s="16"/>
    </row>
    <row r="61" spans="2:7" s="58" customFormat="1" x14ac:dyDescent="0.35">
      <c r="B61" s="2"/>
      <c r="C61" s="16"/>
      <c r="D61" s="17"/>
      <c r="E61" s="16"/>
      <c r="F61" s="16"/>
      <c r="G61" s="16"/>
    </row>
    <row r="62" spans="2:7" s="42" customFormat="1" x14ac:dyDescent="0.35">
      <c r="B62" s="2"/>
      <c r="C62" s="16"/>
      <c r="D62" s="17"/>
      <c r="E62" s="16"/>
      <c r="F62" s="16"/>
      <c r="G62" s="16"/>
    </row>
    <row r="63" spans="2:7" s="58" customFormat="1" x14ac:dyDescent="0.35">
      <c r="B63" s="2"/>
      <c r="C63" s="16"/>
      <c r="D63" s="17"/>
      <c r="E63" s="16"/>
      <c r="F63" s="16"/>
      <c r="G63" s="16"/>
    </row>
    <row r="64" spans="2:7" s="42" customFormat="1" x14ac:dyDescent="0.35">
      <c r="B64" s="2"/>
      <c r="C64" s="16"/>
      <c r="D64" s="17"/>
      <c r="E64" s="16"/>
      <c r="F64" s="16"/>
      <c r="G64" s="16"/>
    </row>
    <row r="65" spans="2:7" s="58" customFormat="1" x14ac:dyDescent="0.35">
      <c r="B65" s="2"/>
      <c r="C65" s="16"/>
      <c r="D65" s="17"/>
      <c r="E65" s="16"/>
      <c r="F65" s="16"/>
      <c r="G65" s="16"/>
    </row>
    <row r="66" spans="2:7" s="42" customFormat="1" x14ac:dyDescent="0.35">
      <c r="B66" s="2"/>
      <c r="C66" s="16"/>
      <c r="D66" s="17"/>
      <c r="E66" s="16"/>
      <c r="F66" s="16"/>
      <c r="G66" s="16"/>
    </row>
    <row r="67" spans="2:7" s="77" customFormat="1" x14ac:dyDescent="0.35">
      <c r="B67" s="2"/>
      <c r="C67" s="16"/>
      <c r="D67" s="17"/>
      <c r="E67" s="16"/>
      <c r="F67" s="16"/>
      <c r="G67" s="16"/>
    </row>
    <row r="68" spans="2:7" s="42" customFormat="1" x14ac:dyDescent="0.35">
      <c r="B68" s="2"/>
      <c r="C68" s="16"/>
      <c r="D68" s="17"/>
      <c r="E68" s="16"/>
      <c r="F68" s="16"/>
      <c r="G68" s="16"/>
    </row>
    <row r="69" spans="2:7" s="77" customFormat="1" x14ac:dyDescent="0.35">
      <c r="B69" s="2"/>
      <c r="C69" s="16"/>
      <c r="D69" s="17"/>
      <c r="E69" s="16"/>
      <c r="F69" s="16"/>
      <c r="G69" s="16"/>
    </row>
    <row r="70" spans="2:7" s="42" customFormat="1" x14ac:dyDescent="0.35">
      <c r="B70" s="2"/>
      <c r="C70" s="16"/>
      <c r="D70" s="17"/>
      <c r="E70" s="16"/>
      <c r="F70" s="16"/>
      <c r="G70" s="16"/>
    </row>
    <row r="71" spans="2:7" s="77" customFormat="1" x14ac:dyDescent="0.35">
      <c r="B71" s="2"/>
      <c r="C71" s="16"/>
      <c r="D71" s="17"/>
      <c r="E71" s="16"/>
      <c r="F71" s="16"/>
      <c r="G71" s="16"/>
    </row>
    <row r="72" spans="2:7" s="53" customFormat="1" x14ac:dyDescent="0.35">
      <c r="B72" s="2"/>
      <c r="C72" s="16"/>
      <c r="D72" s="17"/>
      <c r="E72" s="16"/>
      <c r="F72" s="16"/>
      <c r="G72" s="16"/>
    </row>
    <row r="73" spans="2:7" s="53" customFormat="1" x14ac:dyDescent="0.35">
      <c r="B73" s="2"/>
      <c r="C73" s="16"/>
      <c r="D73" s="17"/>
      <c r="E73" s="16"/>
      <c r="F73" s="16"/>
      <c r="G73" s="16"/>
    </row>
    <row r="74" spans="2:7" s="53" customFormat="1" x14ac:dyDescent="0.35">
      <c r="B74" s="2"/>
      <c r="C74" s="16"/>
      <c r="D74" s="17"/>
      <c r="E74" s="16"/>
      <c r="F74" s="16"/>
      <c r="G74" s="16"/>
    </row>
    <row r="75" spans="2:7" s="53" customFormat="1" x14ac:dyDescent="0.35">
      <c r="B75" s="2"/>
      <c r="C75" s="16"/>
      <c r="D75" s="17"/>
      <c r="E75" s="16"/>
      <c r="F75" s="16"/>
      <c r="G75" s="16"/>
    </row>
    <row r="76" spans="2:7" s="53" customFormat="1" x14ac:dyDescent="0.35">
      <c r="B76" s="2"/>
      <c r="C76" s="16"/>
      <c r="D76" s="17"/>
      <c r="E76" s="16"/>
      <c r="F76" s="16"/>
      <c r="G76" s="16"/>
    </row>
    <row r="77" spans="2:7" s="53" customFormat="1" x14ac:dyDescent="0.35">
      <c r="B77" s="2"/>
      <c r="C77" s="16"/>
      <c r="D77" s="17"/>
      <c r="E77" s="16"/>
      <c r="F77" s="16"/>
      <c r="G77" s="16"/>
    </row>
    <row r="78" spans="2:7" s="53" customFormat="1" x14ac:dyDescent="0.35">
      <c r="B78" s="2"/>
      <c r="C78" s="16"/>
      <c r="D78" s="17"/>
      <c r="E78" s="16"/>
      <c r="F78" s="16"/>
      <c r="G78" s="16"/>
    </row>
    <row r="79" spans="2:7" s="53" customFormat="1" x14ac:dyDescent="0.35">
      <c r="B79" s="2"/>
      <c r="C79" s="16"/>
      <c r="D79" s="17"/>
      <c r="E79" s="16"/>
      <c r="F79" s="16"/>
      <c r="G79" s="16"/>
    </row>
    <row r="80" spans="2:7" s="53" customFormat="1" x14ac:dyDescent="0.35">
      <c r="B80" s="2"/>
      <c r="C80" s="16"/>
      <c r="D80" s="17"/>
      <c r="E80" s="16"/>
      <c r="F80" s="16"/>
      <c r="G80" s="16"/>
    </row>
    <row r="81" spans="2:7" s="53" customFormat="1" x14ac:dyDescent="0.35">
      <c r="B81" s="2"/>
      <c r="C81" s="16"/>
      <c r="D81" s="17"/>
      <c r="E81" s="16"/>
      <c r="F81" s="16"/>
      <c r="G81" s="16"/>
    </row>
    <row r="82" spans="2:7" s="53" customFormat="1" x14ac:dyDescent="0.35">
      <c r="B82" s="2"/>
      <c r="C82" s="16"/>
      <c r="D82" s="17"/>
      <c r="E82" s="16"/>
      <c r="F82" s="16"/>
      <c r="G82" s="16"/>
    </row>
    <row r="83" spans="2:7" s="53" customFormat="1" x14ac:dyDescent="0.35">
      <c r="B83" s="2"/>
      <c r="C83" s="16"/>
      <c r="D83" s="17"/>
      <c r="E83" s="16"/>
      <c r="F83" s="16"/>
      <c r="G83" s="16"/>
    </row>
    <row r="84" spans="2:7" s="53" customFormat="1" x14ac:dyDescent="0.35">
      <c r="B84" s="2"/>
      <c r="C84" s="16"/>
      <c r="D84" s="17"/>
      <c r="E84" s="16"/>
      <c r="F84" s="16"/>
      <c r="G84" s="16"/>
    </row>
    <row r="85" spans="2:7" s="53" customFormat="1" x14ac:dyDescent="0.35">
      <c r="B85" s="2"/>
      <c r="C85" s="16"/>
      <c r="D85" s="17"/>
      <c r="E85" s="16"/>
      <c r="F85" s="16"/>
      <c r="G85" s="16"/>
    </row>
    <row r="86" spans="2:7" s="53" customFormat="1" x14ac:dyDescent="0.35">
      <c r="B86" s="2"/>
      <c r="C86" s="16"/>
      <c r="D86" s="17"/>
      <c r="E86" s="16"/>
      <c r="F86" s="16"/>
      <c r="G86" s="16"/>
    </row>
    <row r="87" spans="2:7" s="42" customFormat="1" x14ac:dyDescent="0.35">
      <c r="B87" s="2"/>
      <c r="C87" s="16"/>
      <c r="D87" s="17"/>
      <c r="E87" s="16"/>
      <c r="F87" s="16"/>
      <c r="G87" s="16"/>
    </row>
    <row r="88" spans="2:7" s="77" customFormat="1" x14ac:dyDescent="0.35">
      <c r="B88" s="2"/>
      <c r="C88" s="16"/>
      <c r="D88" s="17"/>
      <c r="E88" s="16"/>
      <c r="F88" s="16"/>
      <c r="G88" s="16"/>
    </row>
    <row r="89" spans="2:7" s="53" customFormat="1" x14ac:dyDescent="0.35">
      <c r="B89" s="2"/>
      <c r="C89" s="16"/>
      <c r="D89" s="17"/>
      <c r="E89" s="16"/>
      <c r="F89" s="16"/>
      <c r="G89" s="16"/>
    </row>
    <row r="90" spans="2:7" s="53" customFormat="1" x14ac:dyDescent="0.35">
      <c r="B90" s="2"/>
      <c r="C90" s="16"/>
      <c r="D90" s="17"/>
      <c r="E90" s="16"/>
      <c r="F90" s="16"/>
      <c r="G90" s="16"/>
    </row>
    <row r="91" spans="2:7" s="53" customFormat="1" x14ac:dyDescent="0.35">
      <c r="B91" s="2"/>
      <c r="C91" s="16"/>
      <c r="D91" s="17"/>
      <c r="E91" s="16"/>
      <c r="F91" s="16"/>
      <c r="G91" s="16"/>
    </row>
  </sheetData>
  <mergeCells count="24">
    <mergeCell ref="C8:E8"/>
    <mergeCell ref="F8:G8"/>
    <mergeCell ref="B1:G1"/>
    <mergeCell ref="B3:G3"/>
    <mergeCell ref="B4:G4"/>
    <mergeCell ref="B6:G6"/>
    <mergeCell ref="C7:E7"/>
    <mergeCell ref="F7:G7"/>
    <mergeCell ref="B52:F52"/>
    <mergeCell ref="F9:G9"/>
    <mergeCell ref="C9:E9"/>
    <mergeCell ref="C37:G37"/>
    <mergeCell ref="B15:G15"/>
    <mergeCell ref="C19:G19"/>
    <mergeCell ref="B11:E11"/>
    <mergeCell ref="F11:G11"/>
    <mergeCell ref="B12:E12"/>
    <mergeCell ref="F12:G12"/>
    <mergeCell ref="B13:E13"/>
    <mergeCell ref="F13:G13"/>
    <mergeCell ref="C39:G39"/>
    <mergeCell ref="C45:G45"/>
    <mergeCell ref="C10:E10"/>
    <mergeCell ref="F10:G10"/>
  </mergeCells>
  <phoneticPr fontId="23" type="noConversion"/>
  <pageMargins left="0.7" right="0.7" top="0.75" bottom="0.75" header="0.3" footer="0.3"/>
  <pageSetup paperSize="9" scale="83" fitToHeight="5" orientation="portrait" r:id="rId1"/>
  <headerFooter differentFirst="1"/>
  <rowBreaks count="1" manualBreakCount="1">
    <brk id="13" min="1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18F74-A6A8-43AD-9059-1D265AF0FBA8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BPU</vt:lpstr>
      <vt:lpstr>DQE</vt:lpstr>
      <vt:lpstr>BPU!Zone_d_impression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GNAOULE, Eric Zaye</dc:creator>
  <cp:keywords/>
  <dc:description/>
  <cp:lastModifiedBy>GNAOULE, Eric Zaye</cp:lastModifiedBy>
  <cp:revision/>
  <dcterms:created xsi:type="dcterms:W3CDTF">2024-10-10T16:35:45Z</dcterms:created>
  <dcterms:modified xsi:type="dcterms:W3CDTF">2024-10-25T12:02:26Z</dcterms:modified>
  <cp:category/>
  <cp:contentStatus/>
</cp:coreProperties>
</file>